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Ký" sheetId="2" r:id="rId2"/>
  </sheets>
  <definedNames/>
  <calcPr fullCalcOnLoad="1"/>
</workbook>
</file>

<file path=xl/sharedStrings.xml><?xml version="1.0" encoding="utf-8"?>
<sst xmlns="http://schemas.openxmlformats.org/spreadsheetml/2006/main" count="1017" uniqueCount="80">
  <si>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</si>
  <si>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</si>
  <si>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</si>
  <si>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</si>
  <si>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</si>
  <si>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</si>
  <si>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</si>
  <si>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</si>
  <si>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</si>
  <si>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</si>
  <si>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</si>
  <si>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</si>
  <si>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</si>
  <si>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</si>
  <si>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</si>
  <si>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</si>
  <si>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</si>
  <si>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</si>
  <si>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</si>
  <si>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</si>
  <si>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</si>
  <si>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</si>
  <si>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</si>
  <si>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</si>
  <si>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</si>
  <si>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</si>
  <si>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</si>
  <si>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TP. ĐÀO TẠO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</si>
  <si>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</si>
  <si>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</si>
  <si>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</si>
  <si>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</si>
  <si>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</si>
  <si>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</si>
  <si>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</si>
  <si>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ATLĐ</t>
  </si>
  <si>
    <t>Cô Phượng</t>
  </si>
  <si>
    <t/>
  </si>
  <si>
    <t>An toàn lao động</t>
  </si>
  <si>
    <t>Đường sắt thường thức</t>
  </si>
  <si>
    <t>Pháp luật đường sắt</t>
  </si>
  <si>
    <t>Pháp luật ĐS</t>
  </si>
  <si>
    <t>Cô Hà</t>
  </si>
  <si>
    <t>Tổ chức chạy tàu</t>
  </si>
  <si>
    <t>Giải quyết tai nạn GTVT ĐS</t>
  </si>
  <si>
    <t>Cô Tâm</t>
  </si>
  <si>
    <t>Sinh hoạt lớp</t>
  </si>
  <si>
    <t>GV chủ nhiệm</t>
  </si>
  <si>
    <t>Áp dụng từ ngày 11/09/2023 đến ngày 16/09/2023 (1 tuần).</t>
  </si>
  <si>
    <t>Áp dụng từ ngày 18/09/2023 đến ngày 23/09/2023 (1 tuần).</t>
  </si>
  <si>
    <t>Áp dụng từ ngày 25/09/2023 đến ngày 30/09/2023 (1 tuần).</t>
  </si>
  <si>
    <t>Áp dụng từ ngày 02/10/2023 đến ngày 07/10/2023 (1 tuần).</t>
  </si>
  <si>
    <t>Tổ chức 
chạy tàu</t>
  </si>
  <si>
    <t>Nghiệp vụ gác ghi</t>
  </si>
  <si>
    <t>Áp dụng từ ngày 09/10/2023 đến ngày 14/10/2023 (1 tuần).</t>
  </si>
  <si>
    <t>Nghiệp vụ ghép nối ĐMTX</t>
  </si>
  <si>
    <t>Thầy Khánh</t>
  </si>
  <si>
    <t>Nghiệp ghép nối ĐMTX</t>
  </si>
  <si>
    <t>Bình Dương, ngày 28 tháng 08 năm 2023</t>
  </si>
  <si>
    <t>Áp dụng từ ngày 20/11/2023 đến ngày 25/11/2023 (1 tuần).</t>
  </si>
  <si>
    <t>Áp dụng từ ngày 13/11/2023 đến ngày 18/11/2023 (1 tuần).</t>
  </si>
  <si>
    <t>Ngày nhà giáo Việt Nam</t>
  </si>
  <si>
    <t>Học tại phòng: P.207; Mô hình ĐS</t>
  </si>
  <si>
    <t>Áp dụng từ ngày 16/10/2023 đến ngày 28/10/2023 (2 tuần).</t>
  </si>
  <si>
    <t>Áp dụng từ ngày 30/10/2023 đến ngày 11/11/2023 (2 tuần).</t>
  </si>
  <si>
    <t>Áp dụng từ ngày 27/11/2023 đến ngày 02/12/2023 (1 tuần).</t>
  </si>
  <si>
    <t>Áp dụng từ ngày 04/12/2023 đến ngày 09/12/2023 (1 tuần).</t>
  </si>
  <si>
    <t>Áp dụng từ ngày 11/12/2023 đến ngày 16/12/2023 (1 tuần).Tuần từ ngày 18/12 - 23/12/2023 KTHM: ĐSTT; ATLĐ; PLĐS; Tổ chức chạy tàu</t>
  </si>
  <si>
    <t>Áp dụng từ ngày 15/01/2024 đến ngày 20/01/2024 (1 tuần).</t>
  </si>
  <si>
    <t>Áp dụng từ ngày 22/01/2024 đến ngày 27/01/2024 (1 tuần).</t>
  </si>
  <si>
    <t>Ôn tập</t>
  </si>
  <si>
    <t>Áp dụng từ ngày 29/01/2024 đến ngày 03/02/2024 (1 tuần).</t>
  </si>
  <si>
    <t>Thi hết môn : Giải quyết tai nạn GTĐS</t>
  </si>
  <si>
    <t>Thi hết môn : Nghiệp vụ gác ghi</t>
  </si>
  <si>
    <t>Thi hết môn : Nghiệp vụ ghép nối ĐMTX</t>
  </si>
  <si>
    <t>Lớp: K56 - SC GÁC GHI, GHÉP NỐI ĐẦU MÁY TOA XE 2(PN)</t>
  </si>
  <si>
    <t>Áp dụng từ ngày 25/12/2023 đến ngày 30/12/2023 (1 tuần).</t>
  </si>
  <si>
    <t>Áp dụng từ ngày 01/01/2024 đến ngày 06/01/2024 (1 tuần).</t>
  </si>
  <si>
    <t>Áp dụng từ ngày 08/01/2024 đến ngày 13/01/2024 (1 tuần).</t>
  </si>
  <si>
    <t>THỜI KHÓA BIỂU ĐIỀU CHỈNH TỪNGÀY 13/11/2023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</si>
</sst>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0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7"/>
      <color indexed="40"/>
      <name val="Times New Roman"/>
      <family val="1"/>
    </font>
    <font>
      <sz val="7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7"/>
      <color rgb="FF00B0F0"/>
      <name val="Times New Roman"/>
      <family val="1"/>
    </font>
    <font>
      <sz val="7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28" borderId="2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2" fillId="0" borderId="10" xfId="0" applyFont="1" applyFill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108" fillId="0" borderId="10" xfId="0" applyNumberFormat="1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3" fillId="33" borderId="14" xfId="0" applyFont="1" applyFill="1" applyBorder="1" applyAlignment="1">
      <alignment horizontal="left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2" name="Straight Connector 23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2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2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2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3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3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25" name="Straight Connector 32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3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3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3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3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4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4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4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4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4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38" name="Straight Connector 45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4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5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5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5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5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5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5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5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51" name="Straight Connector 58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6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6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6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6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6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6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6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7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64" name="Straight Connector 71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7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7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7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7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7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8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8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8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8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77" name="Straight Connector 84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8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8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9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9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9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9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9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9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9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90" name="Straight Connector 97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10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10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10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10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10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10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10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03" name="Straight Connector 110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1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1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1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1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1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1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2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2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2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16" name="Straight Connector 123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2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2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2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3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3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3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3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3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3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29" name="Straight Connector 136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4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4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4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4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4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4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4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42" name="Straight Connector 149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5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5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5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5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5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5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5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6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6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55" name="Straight Connector 162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6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6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6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6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7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7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7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7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7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68" name="Straight Connector 175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7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4"/>
  <sheetViews>
    <sheetView tabSelected="1" zoomScalePageLayoutView="0" workbookViewId="0" topLeftCell="A58">
      <selection activeCell="E142" sqref="E142:P145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4.28125" style="4" customWidth="1"/>
    <col min="4" max="4" width="8.140625" style="4" customWidth="1"/>
    <col min="5" max="5" width="7.8515625" style="4" customWidth="1"/>
    <col min="6" max="6" width="4.28125" style="4" customWidth="1"/>
    <col min="7" max="7" width="8.28125" style="4" customWidth="1"/>
    <col min="8" max="8" width="8.7109375" style="4" customWidth="1"/>
    <col min="9" max="9" width="3.8515625" style="4" customWidth="1"/>
    <col min="10" max="10" width="8.28125" style="4" customWidth="1"/>
    <col min="11" max="11" width="8.00390625" style="4" customWidth="1"/>
    <col min="12" max="12" width="4.00390625" style="4" customWidth="1"/>
    <col min="13" max="13" width="8.7109375" style="4" customWidth="1"/>
    <col min="14" max="14" width="7.421875" style="4" customWidth="1"/>
    <col min="15" max="15" width="4.2812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35"/>
      <c r="K1" s="35"/>
      <c r="M1" s="36"/>
      <c r="N1" s="36"/>
      <c r="O1" s="86" t="s">
        <v>23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36"/>
      <c r="AB1" s="36"/>
      <c r="AC1" s="36"/>
      <c r="AD1" s="36"/>
    </row>
    <row r="2" spans="1:30" s="2" customFormat="1" ht="1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36"/>
      <c r="K2" s="36"/>
      <c r="M2" s="37"/>
      <c r="N2" s="37"/>
      <c r="O2" s="86" t="s">
        <v>24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37"/>
      <c r="AB2" s="37"/>
      <c r="AC2" s="37"/>
      <c r="AD2" s="37"/>
    </row>
    <row r="3" spans="1:30" s="2" customFormat="1" ht="15">
      <c r="A3" s="86"/>
      <c r="B3" s="86"/>
      <c r="C3" s="86"/>
      <c r="D3" s="86"/>
      <c r="E3" s="86"/>
      <c r="F3" s="86"/>
      <c r="G3" s="86"/>
      <c r="H3" s="86"/>
      <c r="I3" s="86"/>
      <c r="J3" s="36"/>
      <c r="K3" s="36"/>
      <c r="M3" s="38"/>
      <c r="N3" s="38"/>
      <c r="AA3" s="38"/>
      <c r="AB3" s="38"/>
      <c r="AC3" s="38"/>
      <c r="AD3" s="38"/>
    </row>
    <row r="4" spans="1:30" s="2" customFormat="1" ht="15.75">
      <c r="A4" s="34"/>
      <c r="B4" s="34"/>
      <c r="C4" s="34"/>
      <c r="D4" s="34"/>
      <c r="E4" s="34"/>
      <c r="F4" s="34"/>
      <c r="G4" s="34"/>
      <c r="H4" s="34"/>
      <c r="I4" s="34"/>
      <c r="J4" s="36"/>
      <c r="K4" s="36"/>
      <c r="M4" s="38"/>
      <c r="N4" s="38"/>
      <c r="O4" s="87" t="s">
        <v>58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38"/>
      <c r="AB4" s="38"/>
      <c r="AC4" s="38"/>
      <c r="AD4" s="38"/>
    </row>
    <row r="5" spans="1:30" s="2" customFormat="1" ht="4.5" customHeight="1">
      <c r="A5" s="34"/>
      <c r="B5" s="34"/>
      <c r="C5" s="34"/>
      <c r="D5" s="34"/>
      <c r="E5" s="34"/>
      <c r="F5" s="34"/>
      <c r="G5" s="34"/>
      <c r="H5" s="34"/>
      <c r="I5" s="34"/>
      <c r="J5" s="36"/>
      <c r="K5" s="36"/>
      <c r="M5" s="38"/>
      <c r="N5" s="38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8"/>
      <c r="AB5" s="38"/>
      <c r="AC5" s="38"/>
      <c r="AD5" s="38"/>
    </row>
    <row r="6" spans="1:26" s="39" customFormat="1" ht="16.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39" customFormat="1" ht="16.5">
      <c r="A7" s="88" t="s">
        <v>75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s="39" customFormat="1" ht="17.25">
      <c r="A8" s="89" t="s">
        <v>62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s="53" customFormat="1" ht="17.25">
      <c r="A9" s="115" t="s">
        <v>48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30" s="8" customFormat="1" ht="18" customHeight="1">
      <c r="A10" s="90" t="s">
        <v>10</v>
      </c>
      <c r="B10" s="91" t="s">
        <v>11</v>
      </c>
      <c r="C10" s="91"/>
      <c r="D10" s="91"/>
      <c r="E10" s="92" t="s">
        <v>12</v>
      </c>
      <c r="F10" s="92"/>
      <c r="G10" s="92"/>
      <c r="H10" s="91" t="s">
        <v>13</v>
      </c>
      <c r="I10" s="91"/>
      <c r="J10" s="91"/>
      <c r="K10" s="92" t="s">
        <v>14</v>
      </c>
      <c r="L10" s="92"/>
      <c r="M10" s="92"/>
      <c r="N10" s="91" t="s">
        <v>15</v>
      </c>
      <c r="O10" s="91"/>
      <c r="P10" s="91"/>
      <c r="Q10" s="90" t="s">
        <v>16</v>
      </c>
      <c r="R10" s="90"/>
      <c r="S10" s="90"/>
      <c r="T10" s="93" t="s">
        <v>17</v>
      </c>
      <c r="U10" s="93"/>
      <c r="V10" s="94" t="s">
        <v>18</v>
      </c>
      <c r="W10" s="94"/>
      <c r="X10" s="93" t="s">
        <v>19</v>
      </c>
      <c r="Y10" s="93"/>
      <c r="Z10" s="93"/>
      <c r="AA10" s="2"/>
      <c r="AB10" s="2"/>
      <c r="AC10" s="2"/>
      <c r="AD10" s="8">
        <f>13*5</f>
        <v>65</v>
      </c>
    </row>
    <row r="11" spans="1:33" s="8" customFormat="1" ht="14.25" customHeight="1">
      <c r="A11" s="90"/>
      <c r="B11" s="90" t="s">
        <v>9</v>
      </c>
      <c r="C11" s="90" t="s">
        <v>0</v>
      </c>
      <c r="D11" s="90" t="s">
        <v>7</v>
      </c>
      <c r="E11" s="90" t="s">
        <v>9</v>
      </c>
      <c r="F11" s="90" t="s">
        <v>0</v>
      </c>
      <c r="G11" s="90" t="s">
        <v>7</v>
      </c>
      <c r="H11" s="90" t="s">
        <v>9</v>
      </c>
      <c r="I11" s="90" t="s">
        <v>0</v>
      </c>
      <c r="J11" s="90" t="s">
        <v>7</v>
      </c>
      <c r="K11" s="90" t="s">
        <v>9</v>
      </c>
      <c r="L11" s="90" t="s">
        <v>0</v>
      </c>
      <c r="M11" s="90" t="s">
        <v>7</v>
      </c>
      <c r="N11" s="90" t="s">
        <v>9</v>
      </c>
      <c r="O11" s="90" t="s">
        <v>0</v>
      </c>
      <c r="P11" s="90" t="s">
        <v>7</v>
      </c>
      <c r="Q11" s="90"/>
      <c r="R11" s="90"/>
      <c r="S11" s="90"/>
      <c r="T11" s="93"/>
      <c r="U11" s="93"/>
      <c r="V11" s="94"/>
      <c r="W11" s="94"/>
      <c r="X11" s="93"/>
      <c r="Y11" s="93"/>
      <c r="Z11" s="93"/>
      <c r="AA11" s="2"/>
      <c r="AB11" s="2"/>
      <c r="AC11" s="2"/>
      <c r="AG11" s="8">
        <f>25*4</f>
        <v>100</v>
      </c>
    </row>
    <row r="12" spans="1:29" s="8" customFormat="1" ht="15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22" t="s">
        <v>1</v>
      </c>
      <c r="W12" s="22" t="s">
        <v>2</v>
      </c>
      <c r="X12" s="7" t="s">
        <v>1</v>
      </c>
      <c r="Y12" s="7" t="s">
        <v>2</v>
      </c>
      <c r="Z12" s="7" t="s">
        <v>3</v>
      </c>
      <c r="AA12" s="2"/>
      <c r="AB12" s="2"/>
      <c r="AC12" s="2"/>
    </row>
    <row r="13" spans="1:29" s="8" customFormat="1" ht="21.75" customHeight="1">
      <c r="A13" s="95" t="s">
        <v>4</v>
      </c>
      <c r="B13" s="97" t="s">
        <v>46</v>
      </c>
      <c r="C13" s="97"/>
      <c r="D13" s="100" t="s">
        <v>47</v>
      </c>
      <c r="E13" s="103" t="s">
        <v>39</v>
      </c>
      <c r="F13" s="103">
        <v>4</v>
      </c>
      <c r="G13" s="106" t="s">
        <v>36</v>
      </c>
      <c r="H13" s="109" t="s">
        <v>40</v>
      </c>
      <c r="I13" s="109">
        <v>4</v>
      </c>
      <c r="J13" s="112" t="s">
        <v>45</v>
      </c>
      <c r="K13" s="109" t="s">
        <v>40</v>
      </c>
      <c r="L13" s="109">
        <v>4</v>
      </c>
      <c r="M13" s="112" t="s">
        <v>45</v>
      </c>
      <c r="N13" s="103" t="s">
        <v>39</v>
      </c>
      <c r="O13" s="103">
        <v>4</v>
      </c>
      <c r="P13" s="106" t="s">
        <v>36</v>
      </c>
      <c r="Q13" s="66"/>
      <c r="R13" s="67"/>
      <c r="S13" s="67"/>
      <c r="T13" s="67"/>
      <c r="U13" s="67"/>
      <c r="V13" s="74"/>
      <c r="W13" s="74"/>
      <c r="X13" s="73"/>
      <c r="Y13" s="73"/>
      <c r="Z13" s="73"/>
      <c r="AA13" s="2"/>
      <c r="AB13" s="2"/>
      <c r="AC13" s="2"/>
    </row>
    <row r="14" spans="1:29" s="8" customFormat="1" ht="21.75" customHeight="1">
      <c r="A14" s="96"/>
      <c r="B14" s="98"/>
      <c r="C14" s="98"/>
      <c r="D14" s="101"/>
      <c r="E14" s="104"/>
      <c r="F14" s="104"/>
      <c r="G14" s="107"/>
      <c r="H14" s="110"/>
      <c r="I14" s="110"/>
      <c r="J14" s="113"/>
      <c r="K14" s="110"/>
      <c r="L14" s="110"/>
      <c r="M14" s="113"/>
      <c r="N14" s="104"/>
      <c r="O14" s="104"/>
      <c r="P14" s="107"/>
      <c r="Q14" s="26"/>
      <c r="R14" s="16"/>
      <c r="S14" s="16"/>
      <c r="T14" s="16"/>
      <c r="U14" s="16"/>
      <c r="V14" s="23"/>
      <c r="W14" s="23"/>
      <c r="X14" s="17"/>
      <c r="Y14" s="17"/>
      <c r="Z14" s="18"/>
      <c r="AA14" s="15"/>
      <c r="AB14" s="15"/>
      <c r="AC14" s="15"/>
    </row>
    <row r="15" spans="1:32" s="8" customFormat="1" ht="26.25" customHeight="1">
      <c r="A15" s="96"/>
      <c r="B15" s="99"/>
      <c r="C15" s="99"/>
      <c r="D15" s="102"/>
      <c r="E15" s="105"/>
      <c r="F15" s="105"/>
      <c r="G15" s="108"/>
      <c r="H15" s="111"/>
      <c r="I15" s="111"/>
      <c r="J15" s="114"/>
      <c r="K15" s="111"/>
      <c r="L15" s="111"/>
      <c r="M15" s="114"/>
      <c r="N15" s="105"/>
      <c r="O15" s="105"/>
      <c r="P15" s="108"/>
      <c r="Q15" s="26" t="s">
        <v>41</v>
      </c>
      <c r="R15" s="16">
        <v>0</v>
      </c>
      <c r="S15" s="16">
        <v>0</v>
      </c>
      <c r="T15" s="16">
        <v>16</v>
      </c>
      <c r="U15" s="16">
        <v>0</v>
      </c>
      <c r="V15" s="23">
        <f>X15-R15-T15</f>
        <v>52</v>
      </c>
      <c r="W15" s="23">
        <f>Y15-S15-U15</f>
        <v>22</v>
      </c>
      <c r="X15" s="17">
        <v>68</v>
      </c>
      <c r="Y15" s="17">
        <v>22</v>
      </c>
      <c r="Z15" s="18">
        <f>X15+Y15</f>
        <v>90</v>
      </c>
      <c r="AA15" s="15"/>
      <c r="AB15" s="24">
        <f>R15+T15</f>
        <v>16</v>
      </c>
      <c r="AC15" s="24">
        <f>S15+U15</f>
        <v>0</v>
      </c>
      <c r="AF15" s="8">
        <f>31/4</f>
        <v>7.75</v>
      </c>
    </row>
    <row r="16" spans="1:29" s="8" customFormat="1" ht="85.5" customHeight="1">
      <c r="A16" s="1" t="s">
        <v>5</v>
      </c>
      <c r="B16" s="64"/>
      <c r="C16" s="64"/>
      <c r="D16" s="65"/>
      <c r="E16" s="62" t="s">
        <v>40</v>
      </c>
      <c r="F16" s="62">
        <v>4</v>
      </c>
      <c r="G16" s="63" t="s">
        <v>45</v>
      </c>
      <c r="H16" s="60" t="s">
        <v>39</v>
      </c>
      <c r="I16" s="60">
        <v>4</v>
      </c>
      <c r="J16" s="61" t="s">
        <v>36</v>
      </c>
      <c r="K16" s="60" t="s">
        <v>39</v>
      </c>
      <c r="L16" s="60">
        <v>4</v>
      </c>
      <c r="M16" s="61" t="s">
        <v>36</v>
      </c>
      <c r="N16" s="62" t="s">
        <v>40</v>
      </c>
      <c r="O16" s="62">
        <v>4</v>
      </c>
      <c r="P16" s="63" t="s">
        <v>45</v>
      </c>
      <c r="Q16" s="32" t="s">
        <v>39</v>
      </c>
      <c r="R16" s="19">
        <v>0</v>
      </c>
      <c r="S16" s="19">
        <v>0</v>
      </c>
      <c r="T16" s="19">
        <v>16</v>
      </c>
      <c r="U16" s="19">
        <v>0</v>
      </c>
      <c r="V16" s="22">
        <f>X16-R16-T16</f>
        <v>9</v>
      </c>
      <c r="W16" s="22">
        <f>Y16-S16-U16</f>
        <v>5</v>
      </c>
      <c r="X16" s="20">
        <v>25</v>
      </c>
      <c r="Y16" s="20">
        <v>5</v>
      </c>
      <c r="Z16" s="21">
        <f>X16+Y16</f>
        <v>30</v>
      </c>
      <c r="AA16" s="15"/>
      <c r="AB16" s="24">
        <f>R16+T16</f>
        <v>16</v>
      </c>
      <c r="AC16" s="24">
        <f>S16+U16</f>
        <v>0</v>
      </c>
    </row>
    <row r="17" spans="1:26" s="53" customFormat="1" ht="17.25">
      <c r="A17" s="115" t="s">
        <v>49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30" s="8" customFormat="1" ht="18" customHeight="1">
      <c r="A18" s="90" t="s">
        <v>10</v>
      </c>
      <c r="B18" s="91" t="s">
        <v>11</v>
      </c>
      <c r="C18" s="91"/>
      <c r="D18" s="91"/>
      <c r="E18" s="92" t="s">
        <v>12</v>
      </c>
      <c r="F18" s="92"/>
      <c r="G18" s="92"/>
      <c r="H18" s="91" t="s">
        <v>13</v>
      </c>
      <c r="I18" s="91"/>
      <c r="J18" s="91"/>
      <c r="K18" s="92" t="s">
        <v>14</v>
      </c>
      <c r="L18" s="92"/>
      <c r="M18" s="92"/>
      <c r="N18" s="91" t="s">
        <v>15</v>
      </c>
      <c r="O18" s="91"/>
      <c r="P18" s="91"/>
      <c r="Q18" s="90" t="s">
        <v>16</v>
      </c>
      <c r="R18" s="90"/>
      <c r="S18" s="90"/>
      <c r="T18" s="93" t="s">
        <v>17</v>
      </c>
      <c r="U18" s="93"/>
      <c r="V18" s="94" t="s">
        <v>18</v>
      </c>
      <c r="W18" s="94"/>
      <c r="X18" s="93" t="s">
        <v>19</v>
      </c>
      <c r="Y18" s="93"/>
      <c r="Z18" s="93"/>
      <c r="AA18" s="2"/>
      <c r="AB18" s="2"/>
      <c r="AC18" s="2"/>
      <c r="AD18" s="8">
        <f>13*5</f>
        <v>65</v>
      </c>
    </row>
    <row r="19" spans="1:33" s="8" customFormat="1" ht="14.25" customHeight="1">
      <c r="A19" s="90"/>
      <c r="B19" s="90" t="s">
        <v>9</v>
      </c>
      <c r="C19" s="90" t="s">
        <v>0</v>
      </c>
      <c r="D19" s="90" t="s">
        <v>7</v>
      </c>
      <c r="E19" s="90" t="s">
        <v>9</v>
      </c>
      <c r="F19" s="90" t="s">
        <v>0</v>
      </c>
      <c r="G19" s="90" t="s">
        <v>7</v>
      </c>
      <c r="H19" s="90" t="s">
        <v>9</v>
      </c>
      <c r="I19" s="90" t="s">
        <v>0</v>
      </c>
      <c r="J19" s="90" t="s">
        <v>7</v>
      </c>
      <c r="K19" s="90" t="s">
        <v>9</v>
      </c>
      <c r="L19" s="90" t="s">
        <v>0</v>
      </c>
      <c r="M19" s="90" t="s">
        <v>7</v>
      </c>
      <c r="N19" s="90" t="s">
        <v>9</v>
      </c>
      <c r="O19" s="90" t="s">
        <v>0</v>
      </c>
      <c r="P19" s="90" t="s">
        <v>7</v>
      </c>
      <c r="Q19" s="90"/>
      <c r="R19" s="90"/>
      <c r="S19" s="90"/>
      <c r="T19" s="93"/>
      <c r="U19" s="93"/>
      <c r="V19" s="94"/>
      <c r="W19" s="94"/>
      <c r="X19" s="93"/>
      <c r="Y19" s="93"/>
      <c r="Z19" s="93"/>
      <c r="AA19" s="2"/>
      <c r="AB19" s="2"/>
      <c r="AC19" s="2"/>
      <c r="AG19" s="8">
        <f>25*4</f>
        <v>100</v>
      </c>
    </row>
    <row r="20" spans="1:29" s="8" customFormat="1" ht="15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" t="s">
        <v>9</v>
      </c>
      <c r="R20" s="6" t="s">
        <v>1</v>
      </c>
      <c r="S20" s="6" t="s">
        <v>2</v>
      </c>
      <c r="T20" s="6" t="s">
        <v>1</v>
      </c>
      <c r="U20" s="6" t="s">
        <v>2</v>
      </c>
      <c r="V20" s="22" t="s">
        <v>1</v>
      </c>
      <c r="W20" s="22" t="s">
        <v>2</v>
      </c>
      <c r="X20" s="7" t="s">
        <v>1</v>
      </c>
      <c r="Y20" s="7" t="s">
        <v>2</v>
      </c>
      <c r="Z20" s="7" t="s">
        <v>3</v>
      </c>
      <c r="AA20" s="2"/>
      <c r="AB20" s="2"/>
      <c r="AC20" s="2"/>
    </row>
    <row r="21" spans="1:29" s="8" customFormat="1" ht="33.75" customHeight="1">
      <c r="A21" s="95" t="s">
        <v>4</v>
      </c>
      <c r="B21" s="109" t="s">
        <v>40</v>
      </c>
      <c r="C21" s="109">
        <v>4</v>
      </c>
      <c r="D21" s="112" t="s">
        <v>45</v>
      </c>
      <c r="E21" s="103" t="s">
        <v>39</v>
      </c>
      <c r="F21" s="103">
        <v>4</v>
      </c>
      <c r="G21" s="106" t="s">
        <v>36</v>
      </c>
      <c r="H21" s="109" t="s">
        <v>40</v>
      </c>
      <c r="I21" s="109">
        <v>4</v>
      </c>
      <c r="J21" s="112" t="s">
        <v>45</v>
      </c>
      <c r="K21" s="109" t="s">
        <v>40</v>
      </c>
      <c r="L21" s="109">
        <v>4</v>
      </c>
      <c r="M21" s="112" t="s">
        <v>45</v>
      </c>
      <c r="N21" s="116"/>
      <c r="O21" s="116"/>
      <c r="P21" s="119"/>
      <c r="Q21" s="33"/>
      <c r="R21" s="27"/>
      <c r="S21" s="27"/>
      <c r="T21" s="27"/>
      <c r="U21" s="27"/>
      <c r="V21" s="28"/>
      <c r="W21" s="28"/>
      <c r="X21" s="29"/>
      <c r="Y21" s="29"/>
      <c r="Z21" s="30"/>
      <c r="AA21" s="2"/>
      <c r="AB21" s="2"/>
      <c r="AC21" s="2"/>
    </row>
    <row r="22" spans="1:29" s="8" customFormat="1" ht="21.75" customHeight="1">
      <c r="A22" s="96"/>
      <c r="B22" s="110"/>
      <c r="C22" s="110"/>
      <c r="D22" s="113"/>
      <c r="E22" s="104"/>
      <c r="F22" s="104"/>
      <c r="G22" s="107"/>
      <c r="H22" s="110"/>
      <c r="I22" s="110"/>
      <c r="J22" s="113"/>
      <c r="K22" s="110"/>
      <c r="L22" s="110"/>
      <c r="M22" s="113"/>
      <c r="N22" s="117"/>
      <c r="O22" s="117"/>
      <c r="P22" s="120"/>
      <c r="Q22" s="68" t="s">
        <v>52</v>
      </c>
      <c r="R22" s="69">
        <v>0</v>
      </c>
      <c r="S22" s="69">
        <v>0</v>
      </c>
      <c r="T22" s="69">
        <v>0</v>
      </c>
      <c r="U22" s="69">
        <v>0</v>
      </c>
      <c r="V22" s="70">
        <f aca="true" t="shared" si="0" ref="V22:W24">X22-R22-T22</f>
        <v>25</v>
      </c>
      <c r="W22" s="70">
        <f t="shared" si="0"/>
        <v>5</v>
      </c>
      <c r="X22" s="71">
        <v>25</v>
      </c>
      <c r="Y22" s="71">
        <v>5</v>
      </c>
      <c r="Z22" s="72">
        <f>X22+Y22</f>
        <v>30</v>
      </c>
      <c r="AA22" s="15"/>
      <c r="AB22" s="15"/>
      <c r="AC22" s="15"/>
    </row>
    <row r="23" spans="1:32" s="8" customFormat="1" ht="38.25" customHeight="1">
      <c r="A23" s="96"/>
      <c r="B23" s="111"/>
      <c r="C23" s="111"/>
      <c r="D23" s="114"/>
      <c r="E23" s="105"/>
      <c r="F23" s="105"/>
      <c r="G23" s="108"/>
      <c r="H23" s="111"/>
      <c r="I23" s="111"/>
      <c r="J23" s="114"/>
      <c r="K23" s="111"/>
      <c r="L23" s="111"/>
      <c r="M23" s="114"/>
      <c r="N23" s="118"/>
      <c r="O23" s="118"/>
      <c r="P23" s="121"/>
      <c r="Q23" s="26" t="s">
        <v>41</v>
      </c>
      <c r="R23" s="16">
        <v>16</v>
      </c>
      <c r="S23" s="16">
        <v>0</v>
      </c>
      <c r="T23" s="16">
        <v>20</v>
      </c>
      <c r="U23" s="16">
        <v>0</v>
      </c>
      <c r="V23" s="23">
        <f t="shared" si="0"/>
        <v>32</v>
      </c>
      <c r="W23" s="23">
        <f t="shared" si="0"/>
        <v>22</v>
      </c>
      <c r="X23" s="17">
        <v>68</v>
      </c>
      <c r="Y23" s="17">
        <v>22</v>
      </c>
      <c r="Z23" s="18">
        <f>X23+Y23</f>
        <v>90</v>
      </c>
      <c r="AA23" s="15"/>
      <c r="AB23" s="24">
        <f>R23+T23</f>
        <v>36</v>
      </c>
      <c r="AC23" s="24">
        <f>S23+U23</f>
        <v>0</v>
      </c>
      <c r="AF23" s="8">
        <f>31/4</f>
        <v>7.75</v>
      </c>
    </row>
    <row r="24" spans="1:29" s="8" customFormat="1" ht="85.5" customHeight="1">
      <c r="A24" s="1" t="s">
        <v>5</v>
      </c>
      <c r="B24" s="60" t="s">
        <v>39</v>
      </c>
      <c r="C24" s="60">
        <v>4</v>
      </c>
      <c r="D24" s="61" t="s">
        <v>36</v>
      </c>
      <c r="E24" s="62" t="s">
        <v>40</v>
      </c>
      <c r="F24" s="62">
        <v>4</v>
      </c>
      <c r="G24" s="63" t="s">
        <v>45</v>
      </c>
      <c r="H24" s="60" t="s">
        <v>39</v>
      </c>
      <c r="I24" s="60">
        <v>4</v>
      </c>
      <c r="J24" s="61" t="s">
        <v>36</v>
      </c>
      <c r="K24" s="62" t="s">
        <v>40</v>
      </c>
      <c r="L24" s="62">
        <v>4</v>
      </c>
      <c r="M24" s="63" t="s">
        <v>45</v>
      </c>
      <c r="N24" s="62"/>
      <c r="O24" s="62"/>
      <c r="P24" s="63"/>
      <c r="Q24" s="32" t="s">
        <v>39</v>
      </c>
      <c r="R24" s="19">
        <v>16</v>
      </c>
      <c r="S24" s="19">
        <v>0</v>
      </c>
      <c r="T24" s="19">
        <v>9</v>
      </c>
      <c r="U24" s="19">
        <v>3</v>
      </c>
      <c r="V24" s="22">
        <f t="shared" si="0"/>
        <v>0</v>
      </c>
      <c r="W24" s="22">
        <f t="shared" si="0"/>
        <v>2</v>
      </c>
      <c r="X24" s="20">
        <v>25</v>
      </c>
      <c r="Y24" s="20">
        <v>5</v>
      </c>
      <c r="Z24" s="21">
        <f>X24+Y24</f>
        <v>30</v>
      </c>
      <c r="AA24" s="15"/>
      <c r="AB24" s="24">
        <f>R24+T24</f>
        <v>25</v>
      </c>
      <c r="AC24" s="24">
        <f>S24+U24</f>
        <v>3</v>
      </c>
    </row>
    <row r="25" spans="1:26" s="53" customFormat="1" ht="17.25">
      <c r="A25" s="115" t="s">
        <v>50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30" s="8" customFormat="1" ht="18" customHeight="1">
      <c r="A26" s="90" t="s">
        <v>10</v>
      </c>
      <c r="B26" s="91" t="s">
        <v>11</v>
      </c>
      <c r="C26" s="91"/>
      <c r="D26" s="91"/>
      <c r="E26" s="92" t="s">
        <v>12</v>
      </c>
      <c r="F26" s="92"/>
      <c r="G26" s="92"/>
      <c r="H26" s="91" t="s">
        <v>13</v>
      </c>
      <c r="I26" s="91"/>
      <c r="J26" s="91"/>
      <c r="K26" s="92" t="s">
        <v>14</v>
      </c>
      <c r="L26" s="92"/>
      <c r="M26" s="92"/>
      <c r="N26" s="91" t="s">
        <v>15</v>
      </c>
      <c r="O26" s="91"/>
      <c r="P26" s="91"/>
      <c r="Q26" s="90" t="s">
        <v>16</v>
      </c>
      <c r="R26" s="90"/>
      <c r="S26" s="90"/>
      <c r="T26" s="93" t="s">
        <v>17</v>
      </c>
      <c r="U26" s="93"/>
      <c r="V26" s="94" t="s">
        <v>18</v>
      </c>
      <c r="W26" s="94"/>
      <c r="X26" s="93" t="s">
        <v>19</v>
      </c>
      <c r="Y26" s="93"/>
      <c r="Z26" s="93"/>
      <c r="AA26" s="2"/>
      <c r="AB26" s="2"/>
      <c r="AC26" s="2"/>
      <c r="AD26" s="8">
        <f>13*5</f>
        <v>65</v>
      </c>
    </row>
    <row r="27" spans="1:33" s="8" customFormat="1" ht="14.25" customHeight="1">
      <c r="A27" s="90"/>
      <c r="B27" s="90" t="s">
        <v>9</v>
      </c>
      <c r="C27" s="90" t="s">
        <v>0</v>
      </c>
      <c r="D27" s="90" t="s">
        <v>7</v>
      </c>
      <c r="E27" s="90" t="s">
        <v>9</v>
      </c>
      <c r="F27" s="90" t="s">
        <v>0</v>
      </c>
      <c r="G27" s="90" t="s">
        <v>7</v>
      </c>
      <c r="H27" s="90" t="s">
        <v>9</v>
      </c>
      <c r="I27" s="90" t="s">
        <v>0</v>
      </c>
      <c r="J27" s="90" t="s">
        <v>7</v>
      </c>
      <c r="K27" s="90" t="s">
        <v>9</v>
      </c>
      <c r="L27" s="90" t="s">
        <v>0</v>
      </c>
      <c r="M27" s="90" t="s">
        <v>7</v>
      </c>
      <c r="N27" s="90" t="s">
        <v>9</v>
      </c>
      <c r="O27" s="90" t="s">
        <v>0</v>
      </c>
      <c r="P27" s="90" t="s">
        <v>7</v>
      </c>
      <c r="Q27" s="90"/>
      <c r="R27" s="90"/>
      <c r="S27" s="90"/>
      <c r="T27" s="93"/>
      <c r="U27" s="93"/>
      <c r="V27" s="94"/>
      <c r="W27" s="94"/>
      <c r="X27" s="93"/>
      <c r="Y27" s="93"/>
      <c r="Z27" s="93"/>
      <c r="AA27" s="2"/>
      <c r="AB27" s="2"/>
      <c r="AC27" s="2"/>
      <c r="AG27" s="8">
        <f>25*4</f>
        <v>100</v>
      </c>
    </row>
    <row r="28" spans="1:29" s="8" customFormat="1" ht="15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" t="s">
        <v>9</v>
      </c>
      <c r="R28" s="6" t="s">
        <v>1</v>
      </c>
      <c r="S28" s="6" t="s">
        <v>2</v>
      </c>
      <c r="T28" s="6" t="s">
        <v>1</v>
      </c>
      <c r="U28" s="6" t="s">
        <v>2</v>
      </c>
      <c r="V28" s="22" t="s">
        <v>1</v>
      </c>
      <c r="W28" s="22" t="s">
        <v>2</v>
      </c>
      <c r="X28" s="7" t="s">
        <v>1</v>
      </c>
      <c r="Y28" s="7" t="s">
        <v>2</v>
      </c>
      <c r="Z28" s="7" t="s">
        <v>3</v>
      </c>
      <c r="AA28" s="2"/>
      <c r="AB28" s="2"/>
      <c r="AC28" s="2"/>
    </row>
    <row r="29" spans="1:29" s="8" customFormat="1" ht="15.75" customHeight="1">
      <c r="A29" s="95" t="s">
        <v>4</v>
      </c>
      <c r="B29" s="109" t="s">
        <v>40</v>
      </c>
      <c r="C29" s="109">
        <v>4</v>
      </c>
      <c r="D29" s="112" t="s">
        <v>45</v>
      </c>
      <c r="E29" s="116" t="s">
        <v>43</v>
      </c>
      <c r="F29" s="116">
        <v>4</v>
      </c>
      <c r="G29" s="119" t="s">
        <v>42</v>
      </c>
      <c r="H29" s="109" t="s">
        <v>40</v>
      </c>
      <c r="I29" s="109">
        <v>4</v>
      </c>
      <c r="J29" s="112" t="s">
        <v>45</v>
      </c>
      <c r="K29" s="109" t="s">
        <v>40</v>
      </c>
      <c r="L29" s="109">
        <v>4</v>
      </c>
      <c r="M29" s="112" t="s">
        <v>45</v>
      </c>
      <c r="N29" s="116" t="s">
        <v>43</v>
      </c>
      <c r="O29" s="116">
        <v>4</v>
      </c>
      <c r="P29" s="119" t="s">
        <v>42</v>
      </c>
      <c r="Q29" s="32"/>
      <c r="R29" s="19"/>
      <c r="S29" s="19"/>
      <c r="T29" s="19"/>
      <c r="U29" s="19"/>
      <c r="V29" s="22"/>
      <c r="W29" s="22"/>
      <c r="X29" s="20"/>
      <c r="Y29" s="20"/>
      <c r="Z29" s="21"/>
      <c r="AA29" s="2"/>
      <c r="AB29" s="2"/>
      <c r="AC29" s="2"/>
    </row>
    <row r="30" spans="1:29" s="8" customFormat="1" ht="21.75" customHeight="1">
      <c r="A30" s="96"/>
      <c r="B30" s="110"/>
      <c r="C30" s="110"/>
      <c r="D30" s="113"/>
      <c r="E30" s="117"/>
      <c r="F30" s="117"/>
      <c r="G30" s="120"/>
      <c r="H30" s="110"/>
      <c r="I30" s="110"/>
      <c r="J30" s="113"/>
      <c r="K30" s="110"/>
      <c r="L30" s="110"/>
      <c r="M30" s="113"/>
      <c r="N30" s="117"/>
      <c r="O30" s="117"/>
      <c r="P30" s="120"/>
      <c r="Q30" s="68" t="s">
        <v>52</v>
      </c>
      <c r="R30" s="69">
        <v>0</v>
      </c>
      <c r="S30" s="69">
        <v>0</v>
      </c>
      <c r="T30" s="69">
        <v>12</v>
      </c>
      <c r="U30" s="69">
        <v>0</v>
      </c>
      <c r="V30" s="70">
        <f aca="true" t="shared" si="1" ref="V30:W32">X30-R30-T30</f>
        <v>13</v>
      </c>
      <c r="W30" s="70">
        <f t="shared" si="1"/>
        <v>5</v>
      </c>
      <c r="X30" s="71">
        <v>25</v>
      </c>
      <c r="Y30" s="71">
        <v>5</v>
      </c>
      <c r="Z30" s="72">
        <f>X30+Y30</f>
        <v>30</v>
      </c>
      <c r="AA30" s="15"/>
      <c r="AB30" s="15"/>
      <c r="AC30" s="15"/>
    </row>
    <row r="31" spans="1:32" s="8" customFormat="1" ht="26.25" customHeight="1">
      <c r="A31" s="96"/>
      <c r="B31" s="111"/>
      <c r="C31" s="111"/>
      <c r="D31" s="114"/>
      <c r="E31" s="118"/>
      <c r="F31" s="118"/>
      <c r="G31" s="121"/>
      <c r="H31" s="111"/>
      <c r="I31" s="111"/>
      <c r="J31" s="114"/>
      <c r="K31" s="111"/>
      <c r="L31" s="111"/>
      <c r="M31" s="114"/>
      <c r="N31" s="118"/>
      <c r="O31" s="118"/>
      <c r="P31" s="121"/>
      <c r="Q31" s="26" t="s">
        <v>41</v>
      </c>
      <c r="R31" s="16">
        <v>36</v>
      </c>
      <c r="S31" s="16">
        <v>0</v>
      </c>
      <c r="T31" s="16">
        <v>20</v>
      </c>
      <c r="U31" s="16">
        <v>0</v>
      </c>
      <c r="V31" s="23">
        <f t="shared" si="1"/>
        <v>12</v>
      </c>
      <c r="W31" s="23">
        <f t="shared" si="1"/>
        <v>22</v>
      </c>
      <c r="X31" s="17">
        <v>68</v>
      </c>
      <c r="Y31" s="17">
        <v>22</v>
      </c>
      <c r="Z31" s="18">
        <f>X31+Y31</f>
        <v>90</v>
      </c>
      <c r="AA31" s="15"/>
      <c r="AB31" s="24">
        <f>R31+T31</f>
        <v>56</v>
      </c>
      <c r="AC31" s="24">
        <f>S31+U31</f>
        <v>0</v>
      </c>
      <c r="AF31" s="8">
        <f>31/4</f>
        <v>7.75</v>
      </c>
    </row>
    <row r="32" spans="1:29" s="8" customFormat="1" ht="70.5" customHeight="1">
      <c r="A32" s="1" t="s">
        <v>5</v>
      </c>
      <c r="B32" s="60" t="s">
        <v>39</v>
      </c>
      <c r="C32" s="60">
        <v>2</v>
      </c>
      <c r="D32" s="61" t="s">
        <v>36</v>
      </c>
      <c r="E32" s="62" t="s">
        <v>40</v>
      </c>
      <c r="F32" s="62">
        <v>4</v>
      </c>
      <c r="G32" s="63" t="s">
        <v>45</v>
      </c>
      <c r="H32" s="75" t="s">
        <v>43</v>
      </c>
      <c r="I32" s="75">
        <v>4</v>
      </c>
      <c r="J32" s="76" t="s">
        <v>42</v>
      </c>
      <c r="K32" s="62" t="s">
        <v>40</v>
      </c>
      <c r="L32" s="62">
        <v>4</v>
      </c>
      <c r="M32" s="63" t="s">
        <v>45</v>
      </c>
      <c r="N32" s="60"/>
      <c r="O32" s="60"/>
      <c r="P32" s="61"/>
      <c r="Q32" s="32" t="s">
        <v>39</v>
      </c>
      <c r="R32" s="19">
        <v>25</v>
      </c>
      <c r="S32" s="19">
        <v>3</v>
      </c>
      <c r="T32" s="19">
        <v>0</v>
      </c>
      <c r="U32" s="19">
        <v>2</v>
      </c>
      <c r="V32" s="22">
        <f t="shared" si="1"/>
        <v>0</v>
      </c>
      <c r="W32" s="22">
        <f t="shared" si="1"/>
        <v>0</v>
      </c>
      <c r="X32" s="20">
        <v>25</v>
      </c>
      <c r="Y32" s="20">
        <v>5</v>
      </c>
      <c r="Z32" s="21">
        <f>X32+Y32</f>
        <v>30</v>
      </c>
      <c r="AA32" s="15"/>
      <c r="AB32" s="24">
        <f>R32+T32</f>
        <v>25</v>
      </c>
      <c r="AC32" s="24">
        <f>S32+U32</f>
        <v>5</v>
      </c>
    </row>
    <row r="33" spans="1:26" s="53" customFormat="1" ht="17.25">
      <c r="A33" s="115" t="s">
        <v>51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30" s="8" customFormat="1" ht="18" customHeight="1">
      <c r="A34" s="90" t="s">
        <v>10</v>
      </c>
      <c r="B34" s="91" t="s">
        <v>11</v>
      </c>
      <c r="C34" s="91"/>
      <c r="D34" s="91"/>
      <c r="E34" s="92" t="s">
        <v>12</v>
      </c>
      <c r="F34" s="92"/>
      <c r="G34" s="92"/>
      <c r="H34" s="91" t="s">
        <v>13</v>
      </c>
      <c r="I34" s="91"/>
      <c r="J34" s="91"/>
      <c r="K34" s="92" t="s">
        <v>14</v>
      </c>
      <c r="L34" s="92"/>
      <c r="M34" s="92"/>
      <c r="N34" s="91" t="s">
        <v>15</v>
      </c>
      <c r="O34" s="91"/>
      <c r="P34" s="91"/>
      <c r="Q34" s="90" t="s">
        <v>16</v>
      </c>
      <c r="R34" s="90"/>
      <c r="S34" s="90"/>
      <c r="T34" s="93" t="s">
        <v>17</v>
      </c>
      <c r="U34" s="93"/>
      <c r="V34" s="94" t="s">
        <v>18</v>
      </c>
      <c r="W34" s="94"/>
      <c r="X34" s="93" t="s">
        <v>19</v>
      </c>
      <c r="Y34" s="93"/>
      <c r="Z34" s="93"/>
      <c r="AA34" s="2"/>
      <c r="AB34" s="2"/>
      <c r="AC34" s="2"/>
      <c r="AD34" s="8">
        <f>13*5</f>
        <v>65</v>
      </c>
    </row>
    <row r="35" spans="1:33" s="8" customFormat="1" ht="14.25" customHeight="1">
      <c r="A35" s="90"/>
      <c r="B35" s="90" t="s">
        <v>9</v>
      </c>
      <c r="C35" s="90" t="s">
        <v>0</v>
      </c>
      <c r="D35" s="90" t="s">
        <v>7</v>
      </c>
      <c r="E35" s="90" t="s">
        <v>9</v>
      </c>
      <c r="F35" s="90" t="s">
        <v>0</v>
      </c>
      <c r="G35" s="90" t="s">
        <v>7</v>
      </c>
      <c r="H35" s="90" t="s">
        <v>9</v>
      </c>
      <c r="I35" s="90" t="s">
        <v>0</v>
      </c>
      <c r="J35" s="90" t="s">
        <v>7</v>
      </c>
      <c r="K35" s="90" t="s">
        <v>9</v>
      </c>
      <c r="L35" s="90" t="s">
        <v>0</v>
      </c>
      <c r="M35" s="90" t="s">
        <v>7</v>
      </c>
      <c r="N35" s="90" t="s">
        <v>9</v>
      </c>
      <c r="O35" s="90" t="s">
        <v>0</v>
      </c>
      <c r="P35" s="90" t="s">
        <v>7</v>
      </c>
      <c r="Q35" s="90"/>
      <c r="R35" s="90"/>
      <c r="S35" s="90"/>
      <c r="T35" s="93"/>
      <c r="U35" s="93"/>
      <c r="V35" s="94"/>
      <c r="W35" s="94"/>
      <c r="X35" s="93"/>
      <c r="Y35" s="93"/>
      <c r="Z35" s="93"/>
      <c r="AA35" s="2"/>
      <c r="AB35" s="2"/>
      <c r="AC35" s="2"/>
      <c r="AG35" s="8">
        <f>25*4</f>
        <v>100</v>
      </c>
    </row>
    <row r="36" spans="1:29" s="8" customFormat="1" ht="15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" t="s">
        <v>9</v>
      </c>
      <c r="R36" s="6" t="s">
        <v>1</v>
      </c>
      <c r="S36" s="6" t="s">
        <v>2</v>
      </c>
      <c r="T36" s="6" t="s">
        <v>1</v>
      </c>
      <c r="U36" s="6" t="s">
        <v>2</v>
      </c>
      <c r="V36" s="22" t="s">
        <v>1</v>
      </c>
      <c r="W36" s="22" t="s">
        <v>2</v>
      </c>
      <c r="X36" s="7" t="s">
        <v>1</v>
      </c>
      <c r="Y36" s="7" t="s">
        <v>2</v>
      </c>
      <c r="Z36" s="7" t="s">
        <v>3</v>
      </c>
      <c r="AA36" s="2"/>
      <c r="AB36" s="2"/>
      <c r="AC36" s="2"/>
    </row>
    <row r="37" spans="1:29" s="8" customFormat="1" ht="15.75" customHeight="1">
      <c r="A37" s="95" t="s">
        <v>4</v>
      </c>
      <c r="B37" s="109" t="s">
        <v>40</v>
      </c>
      <c r="C37" s="109">
        <v>4</v>
      </c>
      <c r="D37" s="112" t="s">
        <v>45</v>
      </c>
      <c r="E37" s="116" t="s">
        <v>43</v>
      </c>
      <c r="F37" s="116">
        <v>4</v>
      </c>
      <c r="G37" s="119" t="s">
        <v>42</v>
      </c>
      <c r="H37" s="109" t="s">
        <v>40</v>
      </c>
      <c r="I37" s="109">
        <v>4</v>
      </c>
      <c r="J37" s="112" t="s">
        <v>45</v>
      </c>
      <c r="K37" s="109" t="s">
        <v>40</v>
      </c>
      <c r="L37" s="109">
        <v>4</v>
      </c>
      <c r="M37" s="112" t="s">
        <v>45</v>
      </c>
      <c r="N37" s="116" t="s">
        <v>43</v>
      </c>
      <c r="O37" s="116">
        <v>4</v>
      </c>
      <c r="P37" s="119" t="s">
        <v>42</v>
      </c>
      <c r="Q37" s="32"/>
      <c r="R37" s="19"/>
      <c r="S37" s="19"/>
      <c r="T37" s="19"/>
      <c r="U37" s="19"/>
      <c r="V37" s="22"/>
      <c r="W37" s="22"/>
      <c r="X37" s="20"/>
      <c r="Y37" s="20"/>
      <c r="Z37" s="21"/>
      <c r="AA37" s="2"/>
      <c r="AB37" s="2"/>
      <c r="AC37" s="2"/>
    </row>
    <row r="38" spans="1:29" s="8" customFormat="1" ht="21.75" customHeight="1">
      <c r="A38" s="96"/>
      <c r="B38" s="110"/>
      <c r="C38" s="110"/>
      <c r="D38" s="113"/>
      <c r="E38" s="117"/>
      <c r="F38" s="117"/>
      <c r="G38" s="120"/>
      <c r="H38" s="110"/>
      <c r="I38" s="110"/>
      <c r="J38" s="113"/>
      <c r="K38" s="110"/>
      <c r="L38" s="110"/>
      <c r="M38" s="113"/>
      <c r="N38" s="117"/>
      <c r="O38" s="117"/>
      <c r="P38" s="120"/>
      <c r="Q38" s="68" t="s">
        <v>52</v>
      </c>
      <c r="R38" s="69">
        <v>12</v>
      </c>
      <c r="S38" s="69">
        <v>0</v>
      </c>
      <c r="T38" s="69">
        <v>12</v>
      </c>
      <c r="U38" s="69">
        <v>0</v>
      </c>
      <c r="V38" s="70">
        <f>X38-R38-T38</f>
        <v>1</v>
      </c>
      <c r="W38" s="70">
        <f>Y38-S38-U38</f>
        <v>5</v>
      </c>
      <c r="X38" s="71">
        <v>25</v>
      </c>
      <c r="Y38" s="71">
        <v>5</v>
      </c>
      <c r="Z38" s="72">
        <f>X38+Y38</f>
        <v>30</v>
      </c>
      <c r="AA38" s="15"/>
      <c r="AB38" s="15"/>
      <c r="AC38" s="15"/>
    </row>
    <row r="39" spans="1:32" s="8" customFormat="1" ht="30" customHeight="1">
      <c r="A39" s="96"/>
      <c r="B39" s="111"/>
      <c r="C39" s="111"/>
      <c r="D39" s="114"/>
      <c r="E39" s="118"/>
      <c r="F39" s="118"/>
      <c r="G39" s="121"/>
      <c r="H39" s="111"/>
      <c r="I39" s="111"/>
      <c r="J39" s="114"/>
      <c r="K39" s="111"/>
      <c r="L39" s="111"/>
      <c r="M39" s="114"/>
      <c r="N39" s="118"/>
      <c r="O39" s="118"/>
      <c r="P39" s="121"/>
      <c r="Q39" s="26" t="s">
        <v>41</v>
      </c>
      <c r="R39" s="16">
        <v>56</v>
      </c>
      <c r="S39" s="16">
        <v>0</v>
      </c>
      <c r="T39" s="16">
        <v>12</v>
      </c>
      <c r="U39" s="16">
        <v>4</v>
      </c>
      <c r="V39" s="23">
        <f>X39-R39-T39</f>
        <v>0</v>
      </c>
      <c r="W39" s="23">
        <f>Y39-S39-U39</f>
        <v>18</v>
      </c>
      <c r="X39" s="17">
        <v>68</v>
      </c>
      <c r="Y39" s="17">
        <v>22</v>
      </c>
      <c r="Z39" s="18">
        <f>X39+Y39</f>
        <v>90</v>
      </c>
      <c r="AA39" s="15"/>
      <c r="AB39" s="24">
        <f>R39+T39</f>
        <v>68</v>
      </c>
      <c r="AC39" s="24">
        <f>S39+U39</f>
        <v>4</v>
      </c>
      <c r="AF39" s="8">
        <f>31/4</f>
        <v>7.75</v>
      </c>
    </row>
    <row r="40" spans="1:29" s="8" customFormat="1" ht="51.75" customHeight="1">
      <c r="A40" s="1" t="s">
        <v>5</v>
      </c>
      <c r="B40" s="60"/>
      <c r="C40" s="60"/>
      <c r="D40" s="61"/>
      <c r="E40" s="62"/>
      <c r="F40" s="62"/>
      <c r="G40" s="63"/>
      <c r="H40" s="75" t="s">
        <v>43</v>
      </c>
      <c r="I40" s="75">
        <v>4</v>
      </c>
      <c r="J40" s="76" t="s">
        <v>42</v>
      </c>
      <c r="K40" s="62" t="s">
        <v>40</v>
      </c>
      <c r="L40" s="62">
        <v>4</v>
      </c>
      <c r="M40" s="63" t="s">
        <v>45</v>
      </c>
      <c r="N40" s="60"/>
      <c r="O40" s="60"/>
      <c r="P40" s="61"/>
      <c r="Q40" s="32"/>
      <c r="R40" s="19"/>
      <c r="S40" s="19"/>
      <c r="T40" s="19"/>
      <c r="U40" s="19"/>
      <c r="V40" s="22"/>
      <c r="W40" s="22"/>
      <c r="X40" s="20"/>
      <c r="Y40" s="20"/>
      <c r="Z40" s="21"/>
      <c r="AA40" s="15"/>
      <c r="AB40" s="24">
        <f>R40+T40</f>
        <v>0</v>
      </c>
      <c r="AC40" s="24">
        <f>S40+U40</f>
        <v>0</v>
      </c>
    </row>
    <row r="41" spans="1:26" s="53" customFormat="1" ht="17.25">
      <c r="A41" s="115" t="s">
        <v>54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30" s="8" customFormat="1" ht="18" customHeight="1">
      <c r="A42" s="90" t="s">
        <v>10</v>
      </c>
      <c r="B42" s="91" t="s">
        <v>11</v>
      </c>
      <c r="C42" s="91"/>
      <c r="D42" s="91"/>
      <c r="E42" s="92" t="s">
        <v>12</v>
      </c>
      <c r="F42" s="92"/>
      <c r="G42" s="92"/>
      <c r="H42" s="91" t="s">
        <v>13</v>
      </c>
      <c r="I42" s="91"/>
      <c r="J42" s="91"/>
      <c r="K42" s="92" t="s">
        <v>14</v>
      </c>
      <c r="L42" s="92"/>
      <c r="M42" s="92"/>
      <c r="N42" s="91" t="s">
        <v>15</v>
      </c>
      <c r="O42" s="91"/>
      <c r="P42" s="91"/>
      <c r="Q42" s="90" t="s">
        <v>16</v>
      </c>
      <c r="R42" s="90"/>
      <c r="S42" s="90"/>
      <c r="T42" s="93" t="s">
        <v>17</v>
      </c>
      <c r="U42" s="93"/>
      <c r="V42" s="94" t="s">
        <v>18</v>
      </c>
      <c r="W42" s="94"/>
      <c r="X42" s="93" t="s">
        <v>19</v>
      </c>
      <c r="Y42" s="93"/>
      <c r="Z42" s="93"/>
      <c r="AA42" s="2"/>
      <c r="AB42" s="2"/>
      <c r="AC42" s="2"/>
      <c r="AD42" s="8">
        <f>13*5</f>
        <v>65</v>
      </c>
    </row>
    <row r="43" spans="1:33" s="8" customFormat="1" ht="14.25" customHeight="1">
      <c r="A43" s="90"/>
      <c r="B43" s="90" t="s">
        <v>9</v>
      </c>
      <c r="C43" s="90" t="s">
        <v>0</v>
      </c>
      <c r="D43" s="90" t="s">
        <v>7</v>
      </c>
      <c r="E43" s="90" t="s">
        <v>9</v>
      </c>
      <c r="F43" s="90" t="s">
        <v>0</v>
      </c>
      <c r="G43" s="90" t="s">
        <v>7</v>
      </c>
      <c r="H43" s="90" t="s">
        <v>9</v>
      </c>
      <c r="I43" s="90" t="s">
        <v>0</v>
      </c>
      <c r="J43" s="90" t="s">
        <v>7</v>
      </c>
      <c r="K43" s="90" t="s">
        <v>9</v>
      </c>
      <c r="L43" s="90" t="s">
        <v>0</v>
      </c>
      <c r="M43" s="90" t="s">
        <v>7</v>
      </c>
      <c r="N43" s="90" t="s">
        <v>9</v>
      </c>
      <c r="O43" s="90" t="s">
        <v>0</v>
      </c>
      <c r="P43" s="90" t="s">
        <v>7</v>
      </c>
      <c r="Q43" s="90"/>
      <c r="R43" s="90"/>
      <c r="S43" s="90"/>
      <c r="T43" s="93"/>
      <c r="U43" s="93"/>
      <c r="V43" s="94"/>
      <c r="W43" s="94"/>
      <c r="X43" s="93"/>
      <c r="Y43" s="93"/>
      <c r="Z43" s="93"/>
      <c r="AA43" s="2"/>
      <c r="AB43" s="2"/>
      <c r="AC43" s="2"/>
      <c r="AG43" s="8">
        <f>25*4</f>
        <v>100</v>
      </c>
    </row>
    <row r="44" spans="1:29" s="8" customFormat="1" ht="15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1" t="s">
        <v>9</v>
      </c>
      <c r="R44" s="6" t="s">
        <v>1</v>
      </c>
      <c r="S44" s="6" t="s">
        <v>2</v>
      </c>
      <c r="T44" s="6" t="s">
        <v>1</v>
      </c>
      <c r="U44" s="6" t="s">
        <v>2</v>
      </c>
      <c r="V44" s="22" t="s">
        <v>1</v>
      </c>
      <c r="W44" s="22" t="s">
        <v>2</v>
      </c>
      <c r="X44" s="7" t="s">
        <v>1</v>
      </c>
      <c r="Y44" s="7" t="s">
        <v>2</v>
      </c>
      <c r="Z44" s="7" t="s">
        <v>3</v>
      </c>
      <c r="AA44" s="2"/>
      <c r="AB44" s="2"/>
      <c r="AC44" s="2"/>
    </row>
    <row r="45" spans="1:29" s="8" customFormat="1" ht="10.5" customHeight="1">
      <c r="A45" s="95" t="s">
        <v>4</v>
      </c>
      <c r="B45" s="109" t="s">
        <v>40</v>
      </c>
      <c r="C45" s="109">
        <v>4</v>
      </c>
      <c r="D45" s="112" t="s">
        <v>45</v>
      </c>
      <c r="E45" s="116" t="s">
        <v>43</v>
      </c>
      <c r="F45" s="116">
        <v>3</v>
      </c>
      <c r="G45" s="119" t="s">
        <v>42</v>
      </c>
      <c r="H45" s="109" t="s">
        <v>40</v>
      </c>
      <c r="I45" s="109">
        <v>4</v>
      </c>
      <c r="J45" s="112" t="s">
        <v>45</v>
      </c>
      <c r="K45" s="109" t="s">
        <v>40</v>
      </c>
      <c r="L45" s="109">
        <v>2</v>
      </c>
      <c r="M45" s="112" t="s">
        <v>45</v>
      </c>
      <c r="N45" s="116" t="s">
        <v>43</v>
      </c>
      <c r="O45" s="116">
        <v>3</v>
      </c>
      <c r="P45" s="119" t="s">
        <v>42</v>
      </c>
      <c r="Q45" s="32"/>
      <c r="R45" s="19"/>
      <c r="S45" s="19"/>
      <c r="T45" s="19"/>
      <c r="U45" s="19"/>
      <c r="V45" s="22"/>
      <c r="W45" s="22"/>
      <c r="X45" s="20"/>
      <c r="Y45" s="20"/>
      <c r="Z45" s="21"/>
      <c r="AA45" s="2"/>
      <c r="AB45" s="2"/>
      <c r="AC45" s="2"/>
    </row>
    <row r="46" spans="1:29" s="8" customFormat="1" ht="21.75" customHeight="1">
      <c r="A46" s="96"/>
      <c r="B46" s="110"/>
      <c r="C46" s="110"/>
      <c r="D46" s="113"/>
      <c r="E46" s="117"/>
      <c r="F46" s="117"/>
      <c r="G46" s="120"/>
      <c r="H46" s="110"/>
      <c r="I46" s="110"/>
      <c r="J46" s="113"/>
      <c r="K46" s="110"/>
      <c r="L46" s="110"/>
      <c r="M46" s="113"/>
      <c r="N46" s="117"/>
      <c r="O46" s="117"/>
      <c r="P46" s="120"/>
      <c r="Q46" s="68" t="s">
        <v>52</v>
      </c>
      <c r="R46" s="69">
        <v>24</v>
      </c>
      <c r="S46" s="69">
        <v>0</v>
      </c>
      <c r="T46" s="69">
        <v>1</v>
      </c>
      <c r="U46" s="69">
        <v>5</v>
      </c>
      <c r="V46" s="70">
        <f aca="true" t="shared" si="2" ref="V46:W48">X46-R46-T46</f>
        <v>0</v>
      </c>
      <c r="W46" s="70">
        <f t="shared" si="2"/>
        <v>0</v>
      </c>
      <c r="X46" s="71">
        <v>25</v>
      </c>
      <c r="Y46" s="71">
        <v>5</v>
      </c>
      <c r="Z46" s="72">
        <f>X46+Y46</f>
        <v>30</v>
      </c>
      <c r="AA46" s="15"/>
      <c r="AB46" s="15"/>
      <c r="AC46" s="15"/>
    </row>
    <row r="47" spans="1:29" s="8" customFormat="1" ht="21.75" customHeight="1">
      <c r="A47" s="96"/>
      <c r="B47" s="110"/>
      <c r="C47" s="110"/>
      <c r="D47" s="113"/>
      <c r="E47" s="117"/>
      <c r="F47" s="117"/>
      <c r="G47" s="120"/>
      <c r="H47" s="110"/>
      <c r="I47" s="110"/>
      <c r="J47" s="113"/>
      <c r="K47" s="110"/>
      <c r="L47" s="110"/>
      <c r="M47" s="113"/>
      <c r="N47" s="117"/>
      <c r="O47" s="117"/>
      <c r="P47" s="120"/>
      <c r="Q47" s="79" t="s">
        <v>53</v>
      </c>
      <c r="R47" s="80">
        <v>0</v>
      </c>
      <c r="S47" s="80">
        <v>0</v>
      </c>
      <c r="T47" s="80">
        <v>4</v>
      </c>
      <c r="U47" s="80">
        <v>0</v>
      </c>
      <c r="V47" s="81">
        <f t="shared" si="2"/>
        <v>11</v>
      </c>
      <c r="W47" s="81">
        <f t="shared" si="2"/>
        <v>135</v>
      </c>
      <c r="X47" s="82">
        <v>15</v>
      </c>
      <c r="Y47" s="82">
        <v>135</v>
      </c>
      <c r="Z47" s="83">
        <f>X47+Y47</f>
        <v>150</v>
      </c>
      <c r="AA47" s="15"/>
      <c r="AB47" s="15"/>
      <c r="AC47" s="15"/>
    </row>
    <row r="48" spans="1:32" s="8" customFormat="1" ht="26.25" customHeight="1">
      <c r="A48" s="96"/>
      <c r="B48" s="111"/>
      <c r="C48" s="111"/>
      <c r="D48" s="114"/>
      <c r="E48" s="118"/>
      <c r="F48" s="118"/>
      <c r="G48" s="121"/>
      <c r="H48" s="111"/>
      <c r="I48" s="111"/>
      <c r="J48" s="114"/>
      <c r="K48" s="111"/>
      <c r="L48" s="111"/>
      <c r="M48" s="114"/>
      <c r="N48" s="118"/>
      <c r="O48" s="118"/>
      <c r="P48" s="121"/>
      <c r="Q48" s="26" t="s">
        <v>41</v>
      </c>
      <c r="R48" s="16">
        <v>68</v>
      </c>
      <c r="S48" s="16">
        <v>8</v>
      </c>
      <c r="T48" s="16">
        <v>0</v>
      </c>
      <c r="U48" s="16">
        <v>14</v>
      </c>
      <c r="V48" s="23">
        <f t="shared" si="2"/>
        <v>0</v>
      </c>
      <c r="W48" s="23">
        <f t="shared" si="2"/>
        <v>0</v>
      </c>
      <c r="X48" s="17">
        <v>68</v>
      </c>
      <c r="Y48" s="17">
        <v>22</v>
      </c>
      <c r="Z48" s="18">
        <f>X48+Y48</f>
        <v>90</v>
      </c>
      <c r="AA48" s="15"/>
      <c r="AB48" s="24">
        <f>R48+T48</f>
        <v>68</v>
      </c>
      <c r="AC48" s="24">
        <f>S48+U48</f>
        <v>22</v>
      </c>
      <c r="AF48" s="8">
        <f>31/4</f>
        <v>7.75</v>
      </c>
    </row>
    <row r="49" spans="1:29" s="8" customFormat="1" ht="57.75" customHeight="1">
      <c r="A49" s="1" t="s">
        <v>5</v>
      </c>
      <c r="B49" s="60"/>
      <c r="C49" s="60"/>
      <c r="D49" s="61"/>
      <c r="E49" s="62"/>
      <c r="F49" s="62"/>
      <c r="G49" s="63"/>
      <c r="H49" s="62"/>
      <c r="I49" s="62"/>
      <c r="J49" s="63"/>
      <c r="K49" s="77" t="s">
        <v>53</v>
      </c>
      <c r="L49" s="77">
        <v>4</v>
      </c>
      <c r="M49" s="78" t="s">
        <v>45</v>
      </c>
      <c r="N49" s="62" t="s">
        <v>40</v>
      </c>
      <c r="O49" s="62">
        <v>4</v>
      </c>
      <c r="P49" s="63" t="s">
        <v>45</v>
      </c>
      <c r="Q49" s="46"/>
      <c r="R49" s="47"/>
      <c r="S49" s="47"/>
      <c r="T49" s="47"/>
      <c r="U49" s="47"/>
      <c r="V49" s="48"/>
      <c r="W49" s="48"/>
      <c r="X49" s="49"/>
      <c r="Y49" s="49"/>
      <c r="Z49" s="50"/>
      <c r="AA49" s="15"/>
      <c r="AB49" s="24">
        <f>R49+T49</f>
        <v>0</v>
      </c>
      <c r="AC49" s="24">
        <f>S49+U49</f>
        <v>0</v>
      </c>
    </row>
    <row r="50" spans="1:26" s="53" customFormat="1" ht="17.25">
      <c r="A50" s="115" t="s">
        <v>63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30" s="8" customFormat="1" ht="18" customHeight="1">
      <c r="A51" s="90" t="s">
        <v>10</v>
      </c>
      <c r="B51" s="91" t="s">
        <v>11</v>
      </c>
      <c r="C51" s="91"/>
      <c r="D51" s="91"/>
      <c r="E51" s="92" t="s">
        <v>12</v>
      </c>
      <c r="F51" s="92"/>
      <c r="G51" s="92"/>
      <c r="H51" s="91" t="s">
        <v>13</v>
      </c>
      <c r="I51" s="91"/>
      <c r="J51" s="91"/>
      <c r="K51" s="92" t="s">
        <v>14</v>
      </c>
      <c r="L51" s="92"/>
      <c r="M51" s="92"/>
      <c r="N51" s="91" t="s">
        <v>15</v>
      </c>
      <c r="O51" s="91"/>
      <c r="P51" s="91"/>
      <c r="Q51" s="90" t="s">
        <v>16</v>
      </c>
      <c r="R51" s="90"/>
      <c r="S51" s="90"/>
      <c r="T51" s="93" t="s">
        <v>17</v>
      </c>
      <c r="U51" s="93"/>
      <c r="V51" s="94" t="s">
        <v>18</v>
      </c>
      <c r="W51" s="94"/>
      <c r="X51" s="93" t="s">
        <v>19</v>
      </c>
      <c r="Y51" s="93"/>
      <c r="Z51" s="93"/>
      <c r="AA51" s="2"/>
      <c r="AB51" s="2"/>
      <c r="AC51" s="2"/>
      <c r="AD51" s="8">
        <f>13*5</f>
        <v>65</v>
      </c>
    </row>
    <row r="52" spans="1:33" s="8" customFormat="1" ht="14.25" customHeight="1">
      <c r="A52" s="90"/>
      <c r="B52" s="90" t="s">
        <v>9</v>
      </c>
      <c r="C52" s="90" t="s">
        <v>0</v>
      </c>
      <c r="D52" s="90" t="s">
        <v>7</v>
      </c>
      <c r="E52" s="90" t="s">
        <v>9</v>
      </c>
      <c r="F52" s="90" t="s">
        <v>0</v>
      </c>
      <c r="G52" s="90" t="s">
        <v>7</v>
      </c>
      <c r="H52" s="90" t="s">
        <v>9</v>
      </c>
      <c r="I52" s="90" t="s">
        <v>0</v>
      </c>
      <c r="J52" s="90" t="s">
        <v>7</v>
      </c>
      <c r="K52" s="90" t="s">
        <v>9</v>
      </c>
      <c r="L52" s="90" t="s">
        <v>0</v>
      </c>
      <c r="M52" s="90" t="s">
        <v>7</v>
      </c>
      <c r="N52" s="90" t="s">
        <v>9</v>
      </c>
      <c r="O52" s="90" t="s">
        <v>0</v>
      </c>
      <c r="P52" s="90" t="s">
        <v>7</v>
      </c>
      <c r="Q52" s="90"/>
      <c r="R52" s="90"/>
      <c r="S52" s="90"/>
      <c r="T52" s="93"/>
      <c r="U52" s="93"/>
      <c r="V52" s="94"/>
      <c r="W52" s="94"/>
      <c r="X52" s="93"/>
      <c r="Y52" s="93"/>
      <c r="Z52" s="93"/>
      <c r="AA52" s="2"/>
      <c r="AB52" s="2"/>
      <c r="AC52" s="2"/>
      <c r="AG52" s="8">
        <f>25*4</f>
        <v>100</v>
      </c>
    </row>
    <row r="53" spans="1:29" s="8" customFormat="1" ht="15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" t="s">
        <v>9</v>
      </c>
      <c r="R53" s="6" t="s">
        <v>1</v>
      </c>
      <c r="S53" s="6" t="s">
        <v>2</v>
      </c>
      <c r="T53" s="6" t="s">
        <v>1</v>
      </c>
      <c r="U53" s="6" t="s">
        <v>2</v>
      </c>
      <c r="V53" s="22" t="s">
        <v>1</v>
      </c>
      <c r="W53" s="22" t="s">
        <v>2</v>
      </c>
      <c r="X53" s="7" t="s">
        <v>1</v>
      </c>
      <c r="Y53" s="7" t="s">
        <v>2</v>
      </c>
      <c r="Z53" s="7" t="s">
        <v>3</v>
      </c>
      <c r="AA53" s="2"/>
      <c r="AB53" s="2"/>
      <c r="AC53" s="2"/>
    </row>
    <row r="54" spans="1:29" s="8" customFormat="1" ht="10.5" customHeight="1">
      <c r="A54" s="95" t="s">
        <v>4</v>
      </c>
      <c r="B54" s="122" t="s">
        <v>53</v>
      </c>
      <c r="C54" s="122">
        <v>4</v>
      </c>
      <c r="D54" s="125" t="s">
        <v>45</v>
      </c>
      <c r="E54" s="97" t="s">
        <v>44</v>
      </c>
      <c r="F54" s="97">
        <v>4</v>
      </c>
      <c r="G54" s="100" t="s">
        <v>42</v>
      </c>
      <c r="H54" s="122" t="s">
        <v>53</v>
      </c>
      <c r="I54" s="122">
        <v>4</v>
      </c>
      <c r="J54" s="125" t="s">
        <v>45</v>
      </c>
      <c r="K54" s="116" t="s">
        <v>55</v>
      </c>
      <c r="L54" s="116">
        <v>4</v>
      </c>
      <c r="M54" s="119" t="s">
        <v>56</v>
      </c>
      <c r="N54" s="97" t="s">
        <v>44</v>
      </c>
      <c r="O54" s="97">
        <v>4</v>
      </c>
      <c r="P54" s="100" t="s">
        <v>42</v>
      </c>
      <c r="Q54" s="32"/>
      <c r="R54" s="19"/>
      <c r="S54" s="19"/>
      <c r="T54" s="19"/>
      <c r="U54" s="19"/>
      <c r="V54" s="22"/>
      <c r="W54" s="22"/>
      <c r="X54" s="20"/>
      <c r="Y54" s="20"/>
      <c r="Z54" s="21"/>
      <c r="AA54" s="2"/>
      <c r="AB54" s="2"/>
      <c r="AC54" s="2"/>
    </row>
    <row r="55" spans="1:29" s="8" customFormat="1" ht="31.5" customHeight="1">
      <c r="A55" s="96"/>
      <c r="B55" s="123"/>
      <c r="C55" s="123"/>
      <c r="D55" s="126"/>
      <c r="E55" s="98"/>
      <c r="F55" s="98"/>
      <c r="G55" s="101"/>
      <c r="H55" s="123"/>
      <c r="I55" s="123"/>
      <c r="J55" s="126"/>
      <c r="K55" s="117"/>
      <c r="L55" s="117"/>
      <c r="M55" s="120"/>
      <c r="N55" s="98"/>
      <c r="O55" s="98"/>
      <c r="P55" s="101"/>
      <c r="Q55" s="68" t="s">
        <v>57</v>
      </c>
      <c r="R55" s="69">
        <v>0</v>
      </c>
      <c r="S55" s="69">
        <v>0</v>
      </c>
      <c r="T55" s="69">
        <v>15</v>
      </c>
      <c r="U55" s="69">
        <v>1</v>
      </c>
      <c r="V55" s="70">
        <f aca="true" t="shared" si="3" ref="V55:W57">X55-R55-T55</f>
        <v>0</v>
      </c>
      <c r="W55" s="70">
        <f t="shared" si="3"/>
        <v>134</v>
      </c>
      <c r="X55" s="71">
        <v>15</v>
      </c>
      <c r="Y55" s="71">
        <v>135</v>
      </c>
      <c r="Z55" s="72">
        <f>X55+Y55</f>
        <v>150</v>
      </c>
      <c r="AA55" s="84"/>
      <c r="AB55" s="2"/>
      <c r="AC55" s="2"/>
    </row>
    <row r="56" spans="1:32" s="8" customFormat="1" ht="26.25" customHeight="1">
      <c r="A56" s="96"/>
      <c r="B56" s="124"/>
      <c r="C56" s="124"/>
      <c r="D56" s="127"/>
      <c r="E56" s="99"/>
      <c r="F56" s="99"/>
      <c r="G56" s="102"/>
      <c r="H56" s="124"/>
      <c r="I56" s="124"/>
      <c r="J56" s="127"/>
      <c r="K56" s="118"/>
      <c r="L56" s="118"/>
      <c r="M56" s="121"/>
      <c r="N56" s="99"/>
      <c r="O56" s="99"/>
      <c r="P56" s="102"/>
      <c r="Q56" s="79" t="s">
        <v>53</v>
      </c>
      <c r="R56" s="80">
        <v>4</v>
      </c>
      <c r="S56" s="80">
        <v>0</v>
      </c>
      <c r="T56" s="80">
        <v>11</v>
      </c>
      <c r="U56" s="80">
        <v>13</v>
      </c>
      <c r="V56" s="81">
        <f t="shared" si="3"/>
        <v>0</v>
      </c>
      <c r="W56" s="81">
        <f t="shared" si="3"/>
        <v>122</v>
      </c>
      <c r="X56" s="82">
        <v>15</v>
      </c>
      <c r="Y56" s="82">
        <v>135</v>
      </c>
      <c r="Z56" s="83">
        <f>X56+Y56</f>
        <v>150</v>
      </c>
      <c r="AA56" s="15"/>
      <c r="AB56" s="24">
        <f>R56+T56</f>
        <v>15</v>
      </c>
      <c r="AC56" s="24">
        <f>S56+U56</f>
        <v>13</v>
      </c>
      <c r="AF56" s="8">
        <f>12*4</f>
        <v>48</v>
      </c>
    </row>
    <row r="57" spans="1:29" s="8" customFormat="1" ht="57.75" customHeight="1">
      <c r="A57" s="1" t="s">
        <v>5</v>
      </c>
      <c r="B57" s="60"/>
      <c r="C57" s="60"/>
      <c r="D57" s="61"/>
      <c r="E57" s="75" t="s">
        <v>55</v>
      </c>
      <c r="F57" s="75">
        <v>4</v>
      </c>
      <c r="G57" s="76" t="s">
        <v>56</v>
      </c>
      <c r="H57" s="64"/>
      <c r="I57" s="64"/>
      <c r="J57" s="65"/>
      <c r="K57" s="77" t="s">
        <v>53</v>
      </c>
      <c r="L57" s="77">
        <v>4</v>
      </c>
      <c r="M57" s="78" t="s">
        <v>45</v>
      </c>
      <c r="N57" s="60"/>
      <c r="O57" s="60"/>
      <c r="P57" s="61"/>
      <c r="Q57" s="46" t="s">
        <v>44</v>
      </c>
      <c r="R57" s="47">
        <v>0</v>
      </c>
      <c r="S57" s="47">
        <v>0</v>
      </c>
      <c r="T57" s="47">
        <v>16</v>
      </c>
      <c r="U57" s="47">
        <v>0</v>
      </c>
      <c r="V57" s="48">
        <f t="shared" si="3"/>
        <v>14</v>
      </c>
      <c r="W57" s="48">
        <f t="shared" si="3"/>
        <v>45</v>
      </c>
      <c r="X57" s="49">
        <v>30</v>
      </c>
      <c r="Y57" s="49">
        <v>45</v>
      </c>
      <c r="Z57" s="50">
        <f>X57+Y57</f>
        <v>75</v>
      </c>
      <c r="AA57" s="15"/>
      <c r="AB57" s="24">
        <f>R57+T57</f>
        <v>16</v>
      </c>
      <c r="AC57" s="24">
        <f>S57+U57</f>
        <v>0</v>
      </c>
    </row>
    <row r="58" spans="1:26" s="53" customFormat="1" ht="17.25">
      <c r="A58" s="115" t="s">
        <v>64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30" s="8" customFormat="1" ht="18" customHeight="1">
      <c r="A59" s="90" t="s">
        <v>10</v>
      </c>
      <c r="B59" s="91" t="s">
        <v>11</v>
      </c>
      <c r="C59" s="91"/>
      <c r="D59" s="91"/>
      <c r="E59" s="92" t="s">
        <v>12</v>
      </c>
      <c r="F59" s="92"/>
      <c r="G59" s="92"/>
      <c r="H59" s="91" t="s">
        <v>13</v>
      </c>
      <c r="I59" s="91"/>
      <c r="J59" s="91"/>
      <c r="K59" s="92" t="s">
        <v>14</v>
      </c>
      <c r="L59" s="92"/>
      <c r="M59" s="92"/>
      <c r="N59" s="91" t="s">
        <v>15</v>
      </c>
      <c r="O59" s="91"/>
      <c r="P59" s="91"/>
      <c r="Q59" s="90" t="s">
        <v>16</v>
      </c>
      <c r="R59" s="90"/>
      <c r="S59" s="90"/>
      <c r="T59" s="93" t="s">
        <v>17</v>
      </c>
      <c r="U59" s="93"/>
      <c r="V59" s="94" t="s">
        <v>18</v>
      </c>
      <c r="W59" s="94"/>
      <c r="X59" s="93" t="s">
        <v>19</v>
      </c>
      <c r="Y59" s="93"/>
      <c r="Z59" s="93"/>
      <c r="AA59" s="2"/>
      <c r="AB59" s="2"/>
      <c r="AC59" s="2"/>
      <c r="AD59" s="8">
        <f>13*5</f>
        <v>65</v>
      </c>
    </row>
    <row r="60" spans="1:33" s="8" customFormat="1" ht="14.25" customHeight="1">
      <c r="A60" s="90"/>
      <c r="B60" s="90" t="s">
        <v>9</v>
      </c>
      <c r="C60" s="90" t="s">
        <v>0</v>
      </c>
      <c r="D60" s="90" t="s">
        <v>7</v>
      </c>
      <c r="E60" s="90" t="s">
        <v>9</v>
      </c>
      <c r="F60" s="90" t="s">
        <v>0</v>
      </c>
      <c r="G60" s="90" t="s">
        <v>7</v>
      </c>
      <c r="H60" s="90" t="s">
        <v>9</v>
      </c>
      <c r="I60" s="90" t="s">
        <v>0</v>
      </c>
      <c r="J60" s="90" t="s">
        <v>7</v>
      </c>
      <c r="K60" s="90" t="s">
        <v>9</v>
      </c>
      <c r="L60" s="90" t="s">
        <v>0</v>
      </c>
      <c r="M60" s="90" t="s">
        <v>7</v>
      </c>
      <c r="N60" s="90" t="s">
        <v>9</v>
      </c>
      <c r="O60" s="90" t="s">
        <v>0</v>
      </c>
      <c r="P60" s="90" t="s">
        <v>7</v>
      </c>
      <c r="Q60" s="90"/>
      <c r="R60" s="90"/>
      <c r="S60" s="90"/>
      <c r="T60" s="93"/>
      <c r="U60" s="93"/>
      <c r="V60" s="94"/>
      <c r="W60" s="94"/>
      <c r="X60" s="93"/>
      <c r="Y60" s="93"/>
      <c r="Z60" s="93"/>
      <c r="AA60" s="2"/>
      <c r="AB60" s="2"/>
      <c r="AC60" s="2"/>
      <c r="AG60" s="8">
        <f>25*4</f>
        <v>100</v>
      </c>
    </row>
    <row r="61" spans="1:29" s="8" customFormat="1" ht="15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" t="s">
        <v>9</v>
      </c>
      <c r="R61" s="6" t="s">
        <v>1</v>
      </c>
      <c r="S61" s="6" t="s">
        <v>2</v>
      </c>
      <c r="T61" s="6" t="s">
        <v>1</v>
      </c>
      <c r="U61" s="6" t="s">
        <v>2</v>
      </c>
      <c r="V61" s="22" t="s">
        <v>1</v>
      </c>
      <c r="W61" s="22" t="s">
        <v>2</v>
      </c>
      <c r="X61" s="7" t="s">
        <v>1</v>
      </c>
      <c r="Y61" s="7" t="s">
        <v>2</v>
      </c>
      <c r="Z61" s="7" t="s">
        <v>3</v>
      </c>
      <c r="AA61" s="2"/>
      <c r="AB61" s="2"/>
      <c r="AC61" s="2"/>
    </row>
    <row r="62" spans="1:29" s="8" customFormat="1" ht="17.25" customHeight="1">
      <c r="A62" s="95" t="s">
        <v>4</v>
      </c>
      <c r="B62" s="122" t="s">
        <v>53</v>
      </c>
      <c r="C62" s="122">
        <v>4</v>
      </c>
      <c r="D62" s="125" t="s">
        <v>45</v>
      </c>
      <c r="E62" s="97"/>
      <c r="F62" s="97"/>
      <c r="G62" s="100"/>
      <c r="H62" s="122" t="s">
        <v>53</v>
      </c>
      <c r="I62" s="122">
        <v>4</v>
      </c>
      <c r="J62" s="125" t="s">
        <v>45</v>
      </c>
      <c r="K62" s="97" t="s">
        <v>44</v>
      </c>
      <c r="L62" s="97">
        <v>4</v>
      </c>
      <c r="M62" s="100" t="s">
        <v>42</v>
      </c>
      <c r="N62" s="97" t="s">
        <v>44</v>
      </c>
      <c r="O62" s="97">
        <v>4</v>
      </c>
      <c r="P62" s="100" t="s">
        <v>42</v>
      </c>
      <c r="Q62" s="32" t="s">
        <v>35</v>
      </c>
      <c r="R62" s="19">
        <v>0</v>
      </c>
      <c r="S62" s="19">
        <v>0</v>
      </c>
      <c r="T62" s="19">
        <v>16</v>
      </c>
      <c r="U62" s="19">
        <v>0</v>
      </c>
      <c r="V62" s="22">
        <f aca="true" t="shared" si="4" ref="V62:W65">X62-R62-T62</f>
        <v>8</v>
      </c>
      <c r="W62" s="22">
        <f t="shared" si="4"/>
        <v>6</v>
      </c>
      <c r="X62" s="20">
        <v>24</v>
      </c>
      <c r="Y62" s="20">
        <v>6</v>
      </c>
      <c r="Z62" s="21">
        <f>X62+Y62</f>
        <v>30</v>
      </c>
      <c r="AA62" s="2"/>
      <c r="AB62" s="2"/>
      <c r="AC62" s="2"/>
    </row>
    <row r="63" spans="1:29" s="8" customFormat="1" ht="31.5" customHeight="1">
      <c r="A63" s="96"/>
      <c r="B63" s="123"/>
      <c r="C63" s="123"/>
      <c r="D63" s="126"/>
      <c r="E63" s="98"/>
      <c r="F63" s="98"/>
      <c r="G63" s="101"/>
      <c r="H63" s="123"/>
      <c r="I63" s="123"/>
      <c r="J63" s="126"/>
      <c r="K63" s="98"/>
      <c r="L63" s="98"/>
      <c r="M63" s="101"/>
      <c r="N63" s="98"/>
      <c r="O63" s="98"/>
      <c r="P63" s="101"/>
      <c r="Q63" s="68" t="s">
        <v>57</v>
      </c>
      <c r="R63" s="69">
        <v>15</v>
      </c>
      <c r="S63" s="69">
        <v>1</v>
      </c>
      <c r="T63" s="69">
        <v>0</v>
      </c>
      <c r="U63" s="69">
        <v>0</v>
      </c>
      <c r="V63" s="70">
        <f t="shared" si="4"/>
        <v>0</v>
      </c>
      <c r="W63" s="70">
        <f t="shared" si="4"/>
        <v>134</v>
      </c>
      <c r="X63" s="71">
        <v>15</v>
      </c>
      <c r="Y63" s="71">
        <v>135</v>
      </c>
      <c r="Z63" s="72">
        <f>X63+Y63</f>
        <v>150</v>
      </c>
      <c r="AA63" s="84"/>
      <c r="AB63" s="2"/>
      <c r="AC63" s="2"/>
    </row>
    <row r="64" spans="1:32" s="8" customFormat="1" ht="26.25" customHeight="1">
      <c r="A64" s="96"/>
      <c r="B64" s="124"/>
      <c r="C64" s="124"/>
      <c r="D64" s="127"/>
      <c r="E64" s="99"/>
      <c r="F64" s="99"/>
      <c r="G64" s="102"/>
      <c r="H64" s="124"/>
      <c r="I64" s="124"/>
      <c r="J64" s="127"/>
      <c r="K64" s="99"/>
      <c r="L64" s="99"/>
      <c r="M64" s="102"/>
      <c r="N64" s="99"/>
      <c r="O64" s="99"/>
      <c r="P64" s="102"/>
      <c r="Q64" s="79" t="s">
        <v>53</v>
      </c>
      <c r="R64" s="80">
        <v>15</v>
      </c>
      <c r="S64" s="80">
        <v>13</v>
      </c>
      <c r="T64" s="80">
        <v>0</v>
      </c>
      <c r="U64" s="80">
        <v>24</v>
      </c>
      <c r="V64" s="81">
        <f t="shared" si="4"/>
        <v>0</v>
      </c>
      <c r="W64" s="81">
        <f t="shared" si="4"/>
        <v>98</v>
      </c>
      <c r="X64" s="82">
        <v>15</v>
      </c>
      <c r="Y64" s="82">
        <v>135</v>
      </c>
      <c r="Z64" s="83">
        <f>X64+Y64</f>
        <v>150</v>
      </c>
      <c r="AA64" s="15"/>
      <c r="AB64" s="24">
        <f>R64+T64</f>
        <v>15</v>
      </c>
      <c r="AC64" s="24">
        <f>S64+U64</f>
        <v>37</v>
      </c>
      <c r="AF64" s="8">
        <f>12*4</f>
        <v>48</v>
      </c>
    </row>
    <row r="65" spans="1:35" s="8" customFormat="1" ht="46.5" customHeight="1">
      <c r="A65" s="1" t="s">
        <v>5</v>
      </c>
      <c r="B65" s="60" t="s">
        <v>38</v>
      </c>
      <c r="C65" s="60">
        <v>4</v>
      </c>
      <c r="D65" s="61" t="s">
        <v>36</v>
      </c>
      <c r="E65" s="75"/>
      <c r="F65" s="75"/>
      <c r="G65" s="76"/>
      <c r="H65" s="60" t="s">
        <v>38</v>
      </c>
      <c r="I65" s="60">
        <v>4</v>
      </c>
      <c r="J65" s="61" t="s">
        <v>36</v>
      </c>
      <c r="K65" s="77" t="s">
        <v>53</v>
      </c>
      <c r="L65" s="77">
        <v>4</v>
      </c>
      <c r="M65" s="78" t="s">
        <v>45</v>
      </c>
      <c r="N65" s="60"/>
      <c r="O65" s="60"/>
      <c r="P65" s="61"/>
      <c r="Q65" s="46" t="s">
        <v>44</v>
      </c>
      <c r="R65" s="47">
        <v>16</v>
      </c>
      <c r="S65" s="47">
        <v>0</v>
      </c>
      <c r="T65" s="47">
        <v>14</v>
      </c>
      <c r="U65" s="47">
        <v>2</v>
      </c>
      <c r="V65" s="48">
        <f t="shared" si="4"/>
        <v>0</v>
      </c>
      <c r="W65" s="48">
        <f t="shared" si="4"/>
        <v>43</v>
      </c>
      <c r="X65" s="49">
        <v>30</v>
      </c>
      <c r="Y65" s="49">
        <v>45</v>
      </c>
      <c r="Z65" s="50">
        <f>X65+Y65</f>
        <v>75</v>
      </c>
      <c r="AA65" s="15"/>
      <c r="AB65" s="24">
        <f>R65+T65</f>
        <v>30</v>
      </c>
      <c r="AC65" s="24">
        <f>S65+U65</f>
        <v>2</v>
      </c>
      <c r="AI65" s="8">
        <v>66</v>
      </c>
    </row>
    <row r="66" spans="1:26" s="53" customFormat="1" ht="17.25">
      <c r="A66" s="151" t="s">
        <v>60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30" s="8" customFormat="1" ht="18" customHeight="1">
      <c r="A67" s="90" t="s">
        <v>10</v>
      </c>
      <c r="B67" s="91" t="s">
        <v>11</v>
      </c>
      <c r="C67" s="91"/>
      <c r="D67" s="91"/>
      <c r="E67" s="92" t="s">
        <v>12</v>
      </c>
      <c r="F67" s="92"/>
      <c r="G67" s="92"/>
      <c r="H67" s="91" t="s">
        <v>13</v>
      </c>
      <c r="I67" s="91"/>
      <c r="J67" s="91"/>
      <c r="K67" s="92" t="s">
        <v>14</v>
      </c>
      <c r="L67" s="92"/>
      <c r="M67" s="92"/>
      <c r="N67" s="91" t="s">
        <v>15</v>
      </c>
      <c r="O67" s="91"/>
      <c r="P67" s="91"/>
      <c r="Q67" s="90" t="s">
        <v>16</v>
      </c>
      <c r="R67" s="90"/>
      <c r="S67" s="90"/>
      <c r="T67" s="93" t="s">
        <v>17</v>
      </c>
      <c r="U67" s="93"/>
      <c r="V67" s="94" t="s">
        <v>18</v>
      </c>
      <c r="W67" s="94"/>
      <c r="X67" s="93" t="s">
        <v>19</v>
      </c>
      <c r="Y67" s="93"/>
      <c r="Z67" s="93"/>
      <c r="AA67" s="2"/>
      <c r="AB67" s="2"/>
      <c r="AC67" s="2"/>
      <c r="AD67" s="8">
        <f>13*5</f>
        <v>65</v>
      </c>
    </row>
    <row r="68" spans="1:33" s="8" customFormat="1" ht="14.25" customHeight="1">
      <c r="A68" s="90"/>
      <c r="B68" s="90" t="s">
        <v>9</v>
      </c>
      <c r="C68" s="90" t="s">
        <v>0</v>
      </c>
      <c r="D68" s="90" t="s">
        <v>7</v>
      </c>
      <c r="E68" s="90" t="s">
        <v>9</v>
      </c>
      <c r="F68" s="90" t="s">
        <v>0</v>
      </c>
      <c r="G68" s="90" t="s">
        <v>7</v>
      </c>
      <c r="H68" s="90" t="s">
        <v>9</v>
      </c>
      <c r="I68" s="90" t="s">
        <v>0</v>
      </c>
      <c r="J68" s="90" t="s">
        <v>7</v>
      </c>
      <c r="K68" s="90" t="s">
        <v>9</v>
      </c>
      <c r="L68" s="90" t="s">
        <v>0</v>
      </c>
      <c r="M68" s="90" t="s">
        <v>7</v>
      </c>
      <c r="N68" s="90" t="s">
        <v>9</v>
      </c>
      <c r="O68" s="90" t="s">
        <v>0</v>
      </c>
      <c r="P68" s="90" t="s">
        <v>7</v>
      </c>
      <c r="Q68" s="90"/>
      <c r="R68" s="90"/>
      <c r="S68" s="90"/>
      <c r="T68" s="93"/>
      <c r="U68" s="93"/>
      <c r="V68" s="94"/>
      <c r="W68" s="94"/>
      <c r="X68" s="93"/>
      <c r="Y68" s="93"/>
      <c r="Z68" s="93"/>
      <c r="AA68" s="2"/>
      <c r="AB68" s="2"/>
      <c r="AC68" s="2"/>
      <c r="AG68" s="8">
        <f>25*4</f>
        <v>100</v>
      </c>
    </row>
    <row r="69" spans="1:29" s="8" customFormat="1" ht="15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1" t="s">
        <v>9</v>
      </c>
      <c r="R69" s="6" t="s">
        <v>1</v>
      </c>
      <c r="S69" s="6" t="s">
        <v>2</v>
      </c>
      <c r="T69" s="6" t="s">
        <v>1</v>
      </c>
      <c r="U69" s="6" t="s">
        <v>2</v>
      </c>
      <c r="V69" s="22" t="s">
        <v>1</v>
      </c>
      <c r="W69" s="22" t="s">
        <v>2</v>
      </c>
      <c r="X69" s="7" t="s">
        <v>1</v>
      </c>
      <c r="Y69" s="7" t="s">
        <v>2</v>
      </c>
      <c r="Z69" s="7" t="s">
        <v>3</v>
      </c>
      <c r="AA69" s="2"/>
      <c r="AB69" s="2"/>
      <c r="AC69" s="2"/>
    </row>
    <row r="70" spans="1:29" s="8" customFormat="1" ht="17.25" customHeight="1">
      <c r="A70" s="95" t="s">
        <v>4</v>
      </c>
      <c r="B70" s="122" t="s">
        <v>53</v>
      </c>
      <c r="C70" s="122">
        <v>4</v>
      </c>
      <c r="D70" s="125" t="s">
        <v>45</v>
      </c>
      <c r="E70" s="97" t="s">
        <v>44</v>
      </c>
      <c r="F70" s="97">
        <v>4</v>
      </c>
      <c r="G70" s="100" t="s">
        <v>42</v>
      </c>
      <c r="H70" s="122" t="s">
        <v>53</v>
      </c>
      <c r="I70" s="122">
        <v>4</v>
      </c>
      <c r="J70" s="125" t="s">
        <v>45</v>
      </c>
      <c r="K70" s="116" t="s">
        <v>55</v>
      </c>
      <c r="L70" s="116">
        <v>4</v>
      </c>
      <c r="M70" s="119" t="s">
        <v>56</v>
      </c>
      <c r="N70" s="97" t="s">
        <v>44</v>
      </c>
      <c r="O70" s="97">
        <v>4</v>
      </c>
      <c r="P70" s="100" t="s">
        <v>42</v>
      </c>
      <c r="Q70" s="32" t="s">
        <v>35</v>
      </c>
      <c r="R70" s="19">
        <v>16</v>
      </c>
      <c r="S70" s="19">
        <v>0</v>
      </c>
      <c r="T70" s="19">
        <v>4</v>
      </c>
      <c r="U70" s="19">
        <v>0</v>
      </c>
      <c r="V70" s="22">
        <f aca="true" t="shared" si="5" ref="V70:W73">X70-R70-T70</f>
        <v>4</v>
      </c>
      <c r="W70" s="22">
        <f t="shared" si="5"/>
        <v>6</v>
      </c>
      <c r="X70" s="20">
        <v>24</v>
      </c>
      <c r="Y70" s="20">
        <v>6</v>
      </c>
      <c r="Z70" s="21">
        <f>X70+Y70</f>
        <v>30</v>
      </c>
      <c r="AA70" s="2"/>
      <c r="AB70" s="2"/>
      <c r="AC70" s="2"/>
    </row>
    <row r="71" spans="1:29" s="8" customFormat="1" ht="31.5" customHeight="1">
      <c r="A71" s="96"/>
      <c r="B71" s="123"/>
      <c r="C71" s="123"/>
      <c r="D71" s="126"/>
      <c r="E71" s="98"/>
      <c r="F71" s="98"/>
      <c r="G71" s="101"/>
      <c r="H71" s="123"/>
      <c r="I71" s="123"/>
      <c r="J71" s="126"/>
      <c r="K71" s="117"/>
      <c r="L71" s="117"/>
      <c r="M71" s="120"/>
      <c r="N71" s="98"/>
      <c r="O71" s="98"/>
      <c r="P71" s="101"/>
      <c r="Q71" s="68" t="s">
        <v>57</v>
      </c>
      <c r="R71" s="69">
        <v>15</v>
      </c>
      <c r="S71" s="69">
        <v>1</v>
      </c>
      <c r="T71" s="69">
        <v>0</v>
      </c>
      <c r="U71" s="69">
        <v>8</v>
      </c>
      <c r="V71" s="70">
        <f t="shared" si="5"/>
        <v>0</v>
      </c>
      <c r="W71" s="70">
        <f t="shared" si="5"/>
        <v>126</v>
      </c>
      <c r="X71" s="71">
        <v>15</v>
      </c>
      <c r="Y71" s="71">
        <v>135</v>
      </c>
      <c r="Z71" s="72">
        <f>X71+Y71</f>
        <v>150</v>
      </c>
      <c r="AA71" s="84"/>
      <c r="AB71" s="2"/>
      <c r="AC71" s="2"/>
    </row>
    <row r="72" spans="1:32" s="8" customFormat="1" ht="24" customHeight="1">
      <c r="A72" s="96"/>
      <c r="B72" s="124"/>
      <c r="C72" s="124"/>
      <c r="D72" s="127"/>
      <c r="E72" s="99"/>
      <c r="F72" s="99"/>
      <c r="G72" s="102"/>
      <c r="H72" s="124"/>
      <c r="I72" s="124"/>
      <c r="J72" s="127"/>
      <c r="K72" s="118"/>
      <c r="L72" s="118"/>
      <c r="M72" s="121"/>
      <c r="N72" s="99"/>
      <c r="O72" s="99"/>
      <c r="P72" s="102"/>
      <c r="Q72" s="79" t="s">
        <v>53</v>
      </c>
      <c r="R72" s="80">
        <v>15</v>
      </c>
      <c r="S72" s="80">
        <v>37</v>
      </c>
      <c r="T72" s="80">
        <v>0</v>
      </c>
      <c r="U72" s="80">
        <v>12</v>
      </c>
      <c r="V72" s="81">
        <f t="shared" si="5"/>
        <v>0</v>
      </c>
      <c r="W72" s="81">
        <f t="shared" si="5"/>
        <v>86</v>
      </c>
      <c r="X72" s="82">
        <v>15</v>
      </c>
      <c r="Y72" s="82">
        <v>135</v>
      </c>
      <c r="Z72" s="83">
        <f>X72+Y72</f>
        <v>150</v>
      </c>
      <c r="AA72" s="15"/>
      <c r="AB72" s="24">
        <f>R72+T72</f>
        <v>15</v>
      </c>
      <c r="AC72" s="24">
        <f>S72+U72</f>
        <v>49</v>
      </c>
      <c r="AF72" s="8">
        <f>31/4</f>
        <v>7.75</v>
      </c>
    </row>
    <row r="73" spans="1:29" s="8" customFormat="1" ht="64.5" customHeight="1">
      <c r="A73" s="1" t="s">
        <v>5</v>
      </c>
      <c r="B73" s="60" t="s">
        <v>38</v>
      </c>
      <c r="C73" s="60">
        <v>4</v>
      </c>
      <c r="D73" s="61" t="s">
        <v>36</v>
      </c>
      <c r="E73" s="75"/>
      <c r="F73" s="75"/>
      <c r="G73" s="76"/>
      <c r="H73" s="75" t="s">
        <v>55</v>
      </c>
      <c r="I73" s="75">
        <v>4</v>
      </c>
      <c r="J73" s="76" t="s">
        <v>56</v>
      </c>
      <c r="K73" s="77" t="s">
        <v>53</v>
      </c>
      <c r="L73" s="77">
        <v>4</v>
      </c>
      <c r="M73" s="78" t="s">
        <v>45</v>
      </c>
      <c r="N73" s="60"/>
      <c r="O73" s="60"/>
      <c r="P73" s="61"/>
      <c r="Q73" s="46" t="s">
        <v>44</v>
      </c>
      <c r="R73" s="47">
        <v>30</v>
      </c>
      <c r="S73" s="47">
        <v>2</v>
      </c>
      <c r="T73" s="47">
        <v>0</v>
      </c>
      <c r="U73" s="47">
        <v>8</v>
      </c>
      <c r="V73" s="48">
        <f t="shared" si="5"/>
        <v>0</v>
      </c>
      <c r="W73" s="48">
        <f t="shared" si="5"/>
        <v>35</v>
      </c>
      <c r="X73" s="49">
        <v>30</v>
      </c>
      <c r="Y73" s="49">
        <v>45</v>
      </c>
      <c r="Z73" s="50">
        <f>X73+Y73</f>
        <v>75</v>
      </c>
      <c r="AA73" s="15"/>
      <c r="AB73" s="24">
        <f>R73+T73</f>
        <v>30</v>
      </c>
      <c r="AC73" s="24">
        <f>S73+U73</f>
        <v>10</v>
      </c>
    </row>
    <row r="74" spans="1:26" s="53" customFormat="1" ht="17.25">
      <c r="A74" s="115" t="s">
        <v>59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30" s="8" customFormat="1" ht="18" customHeight="1">
      <c r="A75" s="90" t="s">
        <v>10</v>
      </c>
      <c r="B75" s="91" t="s">
        <v>11</v>
      </c>
      <c r="C75" s="91"/>
      <c r="D75" s="91"/>
      <c r="E75" s="92" t="s">
        <v>12</v>
      </c>
      <c r="F75" s="92"/>
      <c r="G75" s="92"/>
      <c r="H75" s="91" t="s">
        <v>13</v>
      </c>
      <c r="I75" s="91"/>
      <c r="J75" s="91"/>
      <c r="K75" s="92" t="s">
        <v>14</v>
      </c>
      <c r="L75" s="92"/>
      <c r="M75" s="92"/>
      <c r="N75" s="91" t="s">
        <v>15</v>
      </c>
      <c r="O75" s="91"/>
      <c r="P75" s="91"/>
      <c r="Q75" s="90" t="s">
        <v>16</v>
      </c>
      <c r="R75" s="90"/>
      <c r="S75" s="90"/>
      <c r="T75" s="93" t="s">
        <v>17</v>
      </c>
      <c r="U75" s="93"/>
      <c r="V75" s="94" t="s">
        <v>18</v>
      </c>
      <c r="W75" s="94"/>
      <c r="X75" s="93" t="s">
        <v>19</v>
      </c>
      <c r="Y75" s="93"/>
      <c r="Z75" s="93"/>
      <c r="AA75" s="2"/>
      <c r="AB75" s="2"/>
      <c r="AC75" s="2"/>
      <c r="AD75" s="8">
        <f>13*5</f>
        <v>65</v>
      </c>
    </row>
    <row r="76" spans="1:33" s="8" customFormat="1" ht="14.25" customHeight="1">
      <c r="A76" s="90"/>
      <c r="B76" s="90" t="s">
        <v>9</v>
      </c>
      <c r="C76" s="90" t="s">
        <v>0</v>
      </c>
      <c r="D76" s="90" t="s">
        <v>7</v>
      </c>
      <c r="E76" s="90" t="s">
        <v>9</v>
      </c>
      <c r="F76" s="90" t="s">
        <v>0</v>
      </c>
      <c r="G76" s="90" t="s">
        <v>7</v>
      </c>
      <c r="H76" s="90" t="s">
        <v>9</v>
      </c>
      <c r="I76" s="90" t="s">
        <v>0</v>
      </c>
      <c r="J76" s="90" t="s">
        <v>7</v>
      </c>
      <c r="K76" s="90" t="s">
        <v>9</v>
      </c>
      <c r="L76" s="90" t="s">
        <v>0</v>
      </c>
      <c r="M76" s="90" t="s">
        <v>7</v>
      </c>
      <c r="N76" s="90" t="s">
        <v>9</v>
      </c>
      <c r="O76" s="90" t="s">
        <v>0</v>
      </c>
      <c r="P76" s="90" t="s">
        <v>7</v>
      </c>
      <c r="Q76" s="90"/>
      <c r="R76" s="90"/>
      <c r="S76" s="90"/>
      <c r="T76" s="93"/>
      <c r="U76" s="93"/>
      <c r="V76" s="94"/>
      <c r="W76" s="94"/>
      <c r="X76" s="93"/>
      <c r="Y76" s="93"/>
      <c r="Z76" s="93"/>
      <c r="AA76" s="2"/>
      <c r="AB76" s="2"/>
      <c r="AC76" s="2"/>
      <c r="AG76" s="8">
        <f>25*4</f>
        <v>100</v>
      </c>
    </row>
    <row r="77" spans="1:29" s="8" customFormat="1" ht="15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1" t="s">
        <v>9</v>
      </c>
      <c r="R77" s="6" t="s">
        <v>1</v>
      </c>
      <c r="S77" s="6" t="s">
        <v>2</v>
      </c>
      <c r="T77" s="6" t="s">
        <v>1</v>
      </c>
      <c r="U77" s="6" t="s">
        <v>2</v>
      </c>
      <c r="V77" s="22" t="s">
        <v>1</v>
      </c>
      <c r="W77" s="22" t="s">
        <v>2</v>
      </c>
      <c r="X77" s="7" t="s">
        <v>1</v>
      </c>
      <c r="Y77" s="7" t="s">
        <v>2</v>
      </c>
      <c r="Z77" s="7" t="s">
        <v>3</v>
      </c>
      <c r="AA77" s="2"/>
      <c r="AB77" s="2"/>
      <c r="AC77" s="2"/>
    </row>
    <row r="78" spans="1:29" s="8" customFormat="1" ht="17.25" customHeight="1">
      <c r="A78" s="95" t="s">
        <v>4</v>
      </c>
      <c r="B78" s="128" t="s">
        <v>61</v>
      </c>
      <c r="C78" s="129"/>
      <c r="D78" s="130"/>
      <c r="E78" s="97" t="s">
        <v>44</v>
      </c>
      <c r="F78" s="97">
        <v>4</v>
      </c>
      <c r="G78" s="100" t="s">
        <v>42</v>
      </c>
      <c r="H78" s="122" t="s">
        <v>53</v>
      </c>
      <c r="I78" s="122">
        <v>4</v>
      </c>
      <c r="J78" s="125" t="s">
        <v>45</v>
      </c>
      <c r="K78" s="116" t="s">
        <v>55</v>
      </c>
      <c r="L78" s="116">
        <v>4</v>
      </c>
      <c r="M78" s="119" t="s">
        <v>56</v>
      </c>
      <c r="N78" s="97" t="s">
        <v>44</v>
      </c>
      <c r="O78" s="97">
        <v>4</v>
      </c>
      <c r="P78" s="100" t="s">
        <v>42</v>
      </c>
      <c r="Q78" s="32" t="s">
        <v>35</v>
      </c>
      <c r="R78" s="19">
        <v>20</v>
      </c>
      <c r="S78" s="19">
        <v>0</v>
      </c>
      <c r="T78" s="19">
        <v>0</v>
      </c>
      <c r="U78" s="19">
        <v>0</v>
      </c>
      <c r="V78" s="22">
        <f aca="true" t="shared" si="6" ref="V78:W81">X78-R78-T78</f>
        <v>4</v>
      </c>
      <c r="W78" s="22">
        <f t="shared" si="6"/>
        <v>6</v>
      </c>
      <c r="X78" s="20">
        <v>24</v>
      </c>
      <c r="Y78" s="20">
        <v>6</v>
      </c>
      <c r="Z78" s="21">
        <f>X78+Y78</f>
        <v>30</v>
      </c>
      <c r="AA78" s="2"/>
      <c r="AB78" s="2"/>
      <c r="AC78" s="2"/>
    </row>
    <row r="79" spans="1:29" s="8" customFormat="1" ht="31.5" customHeight="1">
      <c r="A79" s="96"/>
      <c r="B79" s="131"/>
      <c r="C79" s="132"/>
      <c r="D79" s="133"/>
      <c r="E79" s="98"/>
      <c r="F79" s="98"/>
      <c r="G79" s="101"/>
      <c r="H79" s="123"/>
      <c r="I79" s="123"/>
      <c r="J79" s="126"/>
      <c r="K79" s="117"/>
      <c r="L79" s="117"/>
      <c r="M79" s="120"/>
      <c r="N79" s="98"/>
      <c r="O79" s="98"/>
      <c r="P79" s="101"/>
      <c r="Q79" s="68" t="s">
        <v>57</v>
      </c>
      <c r="R79" s="69">
        <v>15</v>
      </c>
      <c r="S79" s="69">
        <v>9</v>
      </c>
      <c r="T79" s="69">
        <v>0</v>
      </c>
      <c r="U79" s="69">
        <v>8</v>
      </c>
      <c r="V79" s="70">
        <f t="shared" si="6"/>
        <v>0</v>
      </c>
      <c r="W79" s="70">
        <f t="shared" si="6"/>
        <v>118</v>
      </c>
      <c r="X79" s="71">
        <v>15</v>
      </c>
      <c r="Y79" s="71">
        <v>135</v>
      </c>
      <c r="Z79" s="72">
        <f>X79+Y79</f>
        <v>150</v>
      </c>
      <c r="AA79" s="84"/>
      <c r="AB79" s="2"/>
      <c r="AC79" s="2"/>
    </row>
    <row r="80" spans="1:32" s="8" customFormat="1" ht="31.5" customHeight="1">
      <c r="A80" s="96"/>
      <c r="B80" s="131"/>
      <c r="C80" s="132"/>
      <c r="D80" s="133"/>
      <c r="E80" s="99"/>
      <c r="F80" s="99"/>
      <c r="G80" s="102"/>
      <c r="H80" s="124"/>
      <c r="I80" s="124"/>
      <c r="J80" s="127"/>
      <c r="K80" s="118"/>
      <c r="L80" s="118"/>
      <c r="M80" s="121"/>
      <c r="N80" s="99"/>
      <c r="O80" s="99"/>
      <c r="P80" s="102"/>
      <c r="Q80" s="79" t="s">
        <v>53</v>
      </c>
      <c r="R80" s="80">
        <v>15</v>
      </c>
      <c r="S80" s="80">
        <v>49</v>
      </c>
      <c r="T80" s="80">
        <v>0</v>
      </c>
      <c r="U80" s="80">
        <v>8</v>
      </c>
      <c r="V80" s="81">
        <f t="shared" si="6"/>
        <v>0</v>
      </c>
      <c r="W80" s="81">
        <f t="shared" si="6"/>
        <v>78</v>
      </c>
      <c r="X80" s="82">
        <v>15</v>
      </c>
      <c r="Y80" s="82">
        <v>135</v>
      </c>
      <c r="Z80" s="83">
        <f>X80+Y80</f>
        <v>150</v>
      </c>
      <c r="AA80" s="15"/>
      <c r="AB80" s="24">
        <f>R80+T80</f>
        <v>15</v>
      </c>
      <c r="AC80" s="24">
        <f>S80+U80</f>
        <v>57</v>
      </c>
      <c r="AF80" s="8">
        <f>31/4</f>
        <v>7.75</v>
      </c>
    </row>
    <row r="81" spans="1:29" s="8" customFormat="1" ht="62.25" customHeight="1">
      <c r="A81" s="1" t="s">
        <v>5</v>
      </c>
      <c r="B81" s="134"/>
      <c r="C81" s="135"/>
      <c r="D81" s="136"/>
      <c r="E81" s="60"/>
      <c r="F81" s="60"/>
      <c r="G81" s="61"/>
      <c r="H81" s="75" t="s">
        <v>55</v>
      </c>
      <c r="I81" s="75">
        <v>4</v>
      </c>
      <c r="J81" s="76" t="s">
        <v>56</v>
      </c>
      <c r="K81" s="77" t="s">
        <v>53</v>
      </c>
      <c r="L81" s="77">
        <v>4</v>
      </c>
      <c r="M81" s="78" t="s">
        <v>45</v>
      </c>
      <c r="N81" s="60"/>
      <c r="O81" s="60"/>
      <c r="P81" s="61"/>
      <c r="Q81" s="46" t="s">
        <v>44</v>
      </c>
      <c r="R81" s="47">
        <v>30</v>
      </c>
      <c r="S81" s="47">
        <v>10</v>
      </c>
      <c r="T81" s="47">
        <v>0</v>
      </c>
      <c r="U81" s="47">
        <v>8</v>
      </c>
      <c r="V81" s="48">
        <f t="shared" si="6"/>
        <v>0</v>
      </c>
      <c r="W81" s="48">
        <f t="shared" si="6"/>
        <v>27</v>
      </c>
      <c r="X81" s="49">
        <v>30</v>
      </c>
      <c r="Y81" s="49">
        <v>45</v>
      </c>
      <c r="Z81" s="50">
        <f>X81+Y81</f>
        <v>75</v>
      </c>
      <c r="AA81" s="15"/>
      <c r="AB81" s="24">
        <f>R81+T81</f>
        <v>30</v>
      </c>
      <c r="AC81" s="24">
        <f>S81+U81</f>
        <v>18</v>
      </c>
    </row>
    <row r="82" spans="1:26" s="53" customFormat="1" ht="17.25">
      <c r="A82" s="115" t="s">
        <v>65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30" s="8" customFormat="1" ht="18" customHeight="1">
      <c r="A83" s="90" t="s">
        <v>10</v>
      </c>
      <c r="B83" s="91" t="s">
        <v>11</v>
      </c>
      <c r="C83" s="91"/>
      <c r="D83" s="91"/>
      <c r="E83" s="92" t="s">
        <v>12</v>
      </c>
      <c r="F83" s="92"/>
      <c r="G83" s="92"/>
      <c r="H83" s="91" t="s">
        <v>13</v>
      </c>
      <c r="I83" s="91"/>
      <c r="J83" s="91"/>
      <c r="K83" s="92" t="s">
        <v>14</v>
      </c>
      <c r="L83" s="92"/>
      <c r="M83" s="92"/>
      <c r="N83" s="91" t="s">
        <v>15</v>
      </c>
      <c r="O83" s="91"/>
      <c r="P83" s="91"/>
      <c r="Q83" s="90" t="s">
        <v>16</v>
      </c>
      <c r="R83" s="90"/>
      <c r="S83" s="90"/>
      <c r="T83" s="93" t="s">
        <v>17</v>
      </c>
      <c r="U83" s="93"/>
      <c r="V83" s="94" t="s">
        <v>18</v>
      </c>
      <c r="W83" s="94"/>
      <c r="X83" s="93" t="s">
        <v>19</v>
      </c>
      <c r="Y83" s="93"/>
      <c r="Z83" s="93"/>
      <c r="AA83" s="2"/>
      <c r="AB83" s="2"/>
      <c r="AC83" s="2"/>
      <c r="AD83" s="8">
        <f>13*5</f>
        <v>65</v>
      </c>
    </row>
    <row r="84" spans="1:33" s="8" customFormat="1" ht="14.25" customHeight="1">
      <c r="A84" s="90"/>
      <c r="B84" s="90" t="s">
        <v>9</v>
      </c>
      <c r="C84" s="90" t="s">
        <v>0</v>
      </c>
      <c r="D84" s="90" t="s">
        <v>7</v>
      </c>
      <c r="E84" s="90" t="s">
        <v>9</v>
      </c>
      <c r="F84" s="90" t="s">
        <v>0</v>
      </c>
      <c r="G84" s="90" t="s">
        <v>7</v>
      </c>
      <c r="H84" s="90" t="s">
        <v>9</v>
      </c>
      <c r="I84" s="90" t="s">
        <v>0</v>
      </c>
      <c r="J84" s="90" t="s">
        <v>7</v>
      </c>
      <c r="K84" s="90" t="s">
        <v>9</v>
      </c>
      <c r="L84" s="90" t="s">
        <v>0</v>
      </c>
      <c r="M84" s="90" t="s">
        <v>7</v>
      </c>
      <c r="N84" s="90" t="s">
        <v>9</v>
      </c>
      <c r="O84" s="90" t="s">
        <v>0</v>
      </c>
      <c r="P84" s="90" t="s">
        <v>7</v>
      </c>
      <c r="Q84" s="90"/>
      <c r="R84" s="90"/>
      <c r="S84" s="90"/>
      <c r="T84" s="93"/>
      <c r="U84" s="93"/>
      <c r="V84" s="94"/>
      <c r="W84" s="94"/>
      <c r="X84" s="93"/>
      <c r="Y84" s="93"/>
      <c r="Z84" s="93"/>
      <c r="AA84" s="2"/>
      <c r="AB84" s="2"/>
      <c r="AC84" s="2"/>
      <c r="AG84" s="8">
        <f>25*4</f>
        <v>100</v>
      </c>
    </row>
    <row r="85" spans="1:29" s="8" customFormat="1" ht="15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1" t="s">
        <v>9</v>
      </c>
      <c r="R85" s="6" t="s">
        <v>1</v>
      </c>
      <c r="S85" s="6" t="s">
        <v>2</v>
      </c>
      <c r="T85" s="6" t="s">
        <v>1</v>
      </c>
      <c r="U85" s="6" t="s">
        <v>2</v>
      </c>
      <c r="V85" s="22" t="s">
        <v>1</v>
      </c>
      <c r="W85" s="22" t="s">
        <v>2</v>
      </c>
      <c r="X85" s="7" t="s">
        <v>1</v>
      </c>
      <c r="Y85" s="7" t="s">
        <v>2</v>
      </c>
      <c r="Z85" s="7" t="s">
        <v>3</v>
      </c>
      <c r="AA85" s="2"/>
      <c r="AB85" s="2"/>
      <c r="AC85" s="2"/>
    </row>
    <row r="86" spans="1:29" s="8" customFormat="1" ht="17.25" customHeight="1">
      <c r="A86" s="95" t="s">
        <v>4</v>
      </c>
      <c r="B86" s="116" t="s">
        <v>55</v>
      </c>
      <c r="C86" s="116">
        <v>4</v>
      </c>
      <c r="D86" s="119" t="s">
        <v>56</v>
      </c>
      <c r="E86" s="97" t="s">
        <v>44</v>
      </c>
      <c r="F86" s="97">
        <v>4</v>
      </c>
      <c r="G86" s="100" t="s">
        <v>42</v>
      </c>
      <c r="H86" s="122" t="s">
        <v>53</v>
      </c>
      <c r="I86" s="122">
        <v>4</v>
      </c>
      <c r="J86" s="125" t="s">
        <v>45</v>
      </c>
      <c r="K86" s="116" t="s">
        <v>55</v>
      </c>
      <c r="L86" s="116">
        <v>4</v>
      </c>
      <c r="M86" s="119" t="s">
        <v>56</v>
      </c>
      <c r="N86" s="97" t="s">
        <v>44</v>
      </c>
      <c r="O86" s="97">
        <v>4</v>
      </c>
      <c r="P86" s="100" t="s">
        <v>42</v>
      </c>
      <c r="Q86" s="32" t="s">
        <v>35</v>
      </c>
      <c r="R86" s="19">
        <v>20</v>
      </c>
      <c r="S86" s="19">
        <v>0</v>
      </c>
      <c r="T86" s="19">
        <v>4</v>
      </c>
      <c r="U86" s="19">
        <v>0</v>
      </c>
      <c r="V86" s="22">
        <f>X86-R86-T86</f>
        <v>0</v>
      </c>
      <c r="W86" s="22">
        <f>Y86-S86-U86</f>
        <v>6</v>
      </c>
      <c r="X86" s="20">
        <v>24</v>
      </c>
      <c r="Y86" s="20">
        <v>6</v>
      </c>
      <c r="Z86" s="21">
        <f>X86+Y86</f>
        <v>30</v>
      </c>
      <c r="AA86" s="2"/>
      <c r="AB86" s="2"/>
      <c r="AC86" s="2"/>
    </row>
    <row r="87" spans="1:29" s="8" customFormat="1" ht="31.5" customHeight="1">
      <c r="A87" s="96"/>
      <c r="B87" s="117"/>
      <c r="C87" s="117"/>
      <c r="D87" s="120"/>
      <c r="E87" s="98"/>
      <c r="F87" s="98"/>
      <c r="G87" s="101"/>
      <c r="H87" s="123"/>
      <c r="I87" s="123"/>
      <c r="J87" s="126"/>
      <c r="K87" s="117"/>
      <c r="L87" s="117"/>
      <c r="M87" s="120"/>
      <c r="N87" s="98"/>
      <c r="O87" s="98"/>
      <c r="P87" s="101"/>
      <c r="Q87" s="68" t="s">
        <v>57</v>
      </c>
      <c r="R87" s="69">
        <v>15</v>
      </c>
      <c r="S87" s="69">
        <v>17</v>
      </c>
      <c r="T87" s="69">
        <v>0</v>
      </c>
      <c r="U87" s="69">
        <v>12</v>
      </c>
      <c r="V87" s="70">
        <f aca="true" t="shared" si="7" ref="V87:W89">X87-R87-T87</f>
        <v>0</v>
      </c>
      <c r="W87" s="70">
        <f t="shared" si="7"/>
        <v>106</v>
      </c>
      <c r="X87" s="71">
        <v>15</v>
      </c>
      <c r="Y87" s="71">
        <v>135</v>
      </c>
      <c r="Z87" s="72">
        <f>X87+Y87</f>
        <v>150</v>
      </c>
      <c r="AA87" s="84"/>
      <c r="AB87" s="2"/>
      <c r="AC87" s="2"/>
    </row>
    <row r="88" spans="1:32" s="8" customFormat="1" ht="23.25" customHeight="1">
      <c r="A88" s="96"/>
      <c r="B88" s="118"/>
      <c r="C88" s="118"/>
      <c r="D88" s="121"/>
      <c r="E88" s="99"/>
      <c r="F88" s="99"/>
      <c r="G88" s="102"/>
      <c r="H88" s="124"/>
      <c r="I88" s="124"/>
      <c r="J88" s="127"/>
      <c r="K88" s="118"/>
      <c r="L88" s="118"/>
      <c r="M88" s="121"/>
      <c r="N88" s="99"/>
      <c r="O88" s="99"/>
      <c r="P88" s="102"/>
      <c r="Q88" s="79" t="s">
        <v>53</v>
      </c>
      <c r="R88" s="80">
        <v>15</v>
      </c>
      <c r="S88" s="80">
        <v>57</v>
      </c>
      <c r="T88" s="80">
        <v>0</v>
      </c>
      <c r="U88" s="80">
        <v>8</v>
      </c>
      <c r="V88" s="81">
        <f t="shared" si="7"/>
        <v>0</v>
      </c>
      <c r="W88" s="81">
        <f t="shared" si="7"/>
        <v>70</v>
      </c>
      <c r="X88" s="82">
        <v>15</v>
      </c>
      <c r="Y88" s="82">
        <v>135</v>
      </c>
      <c r="Z88" s="83">
        <f>X88+Y88</f>
        <v>150</v>
      </c>
      <c r="AA88" s="15"/>
      <c r="AB88" s="24">
        <f>R88+T88</f>
        <v>15</v>
      </c>
      <c r="AC88" s="24">
        <f>S88+U88</f>
        <v>65</v>
      </c>
      <c r="AF88" s="8">
        <f>31/4</f>
        <v>7.75</v>
      </c>
    </row>
    <row r="89" spans="1:29" s="8" customFormat="1" ht="58.5" customHeight="1">
      <c r="A89" s="1" t="s">
        <v>5</v>
      </c>
      <c r="B89" s="60" t="s">
        <v>38</v>
      </c>
      <c r="C89" s="60">
        <v>4</v>
      </c>
      <c r="D89" s="61" t="s">
        <v>36</v>
      </c>
      <c r="E89" s="60"/>
      <c r="F89" s="60"/>
      <c r="G89" s="61"/>
      <c r="H89" s="75" t="s">
        <v>55</v>
      </c>
      <c r="I89" s="75">
        <v>4</v>
      </c>
      <c r="J89" s="76" t="s">
        <v>56</v>
      </c>
      <c r="K89" s="77" t="s">
        <v>53</v>
      </c>
      <c r="L89" s="77">
        <v>4</v>
      </c>
      <c r="M89" s="78" t="s">
        <v>45</v>
      </c>
      <c r="N89" s="60"/>
      <c r="O89" s="60"/>
      <c r="P89" s="61"/>
      <c r="Q89" s="46" t="s">
        <v>44</v>
      </c>
      <c r="R89" s="47">
        <v>30</v>
      </c>
      <c r="S89" s="47">
        <v>18</v>
      </c>
      <c r="T89" s="47">
        <v>0</v>
      </c>
      <c r="U89" s="47">
        <v>8</v>
      </c>
      <c r="V89" s="48">
        <f t="shared" si="7"/>
        <v>0</v>
      </c>
      <c r="W89" s="48">
        <f t="shared" si="7"/>
        <v>19</v>
      </c>
      <c r="X89" s="49">
        <v>30</v>
      </c>
      <c r="Y89" s="49">
        <v>45</v>
      </c>
      <c r="Z89" s="50">
        <f>X89+Y89</f>
        <v>75</v>
      </c>
      <c r="AA89" s="15"/>
      <c r="AB89" s="24">
        <f>R89+T89</f>
        <v>30</v>
      </c>
      <c r="AC89" s="24">
        <f>S89+U89</f>
        <v>26</v>
      </c>
    </row>
    <row r="90" spans="1:26" s="53" customFormat="1" ht="17.25">
      <c r="A90" s="115" t="s">
        <v>66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30" s="8" customFormat="1" ht="18" customHeight="1">
      <c r="A91" s="90" t="s">
        <v>10</v>
      </c>
      <c r="B91" s="91" t="s">
        <v>11</v>
      </c>
      <c r="C91" s="91"/>
      <c r="D91" s="91"/>
      <c r="E91" s="92" t="s">
        <v>12</v>
      </c>
      <c r="F91" s="92"/>
      <c r="G91" s="92"/>
      <c r="H91" s="91" t="s">
        <v>13</v>
      </c>
      <c r="I91" s="91"/>
      <c r="J91" s="91"/>
      <c r="K91" s="92" t="s">
        <v>14</v>
      </c>
      <c r="L91" s="92"/>
      <c r="M91" s="92"/>
      <c r="N91" s="91" t="s">
        <v>15</v>
      </c>
      <c r="O91" s="91"/>
      <c r="P91" s="91"/>
      <c r="Q91" s="90" t="s">
        <v>16</v>
      </c>
      <c r="R91" s="90"/>
      <c r="S91" s="90"/>
      <c r="T91" s="93" t="s">
        <v>17</v>
      </c>
      <c r="U91" s="93"/>
      <c r="V91" s="94" t="s">
        <v>18</v>
      </c>
      <c r="W91" s="94"/>
      <c r="X91" s="93" t="s">
        <v>19</v>
      </c>
      <c r="Y91" s="93"/>
      <c r="Z91" s="93"/>
      <c r="AA91" s="2"/>
      <c r="AB91" s="2"/>
      <c r="AC91" s="2"/>
      <c r="AD91" s="8">
        <f>13*5</f>
        <v>65</v>
      </c>
    </row>
    <row r="92" spans="1:33" s="8" customFormat="1" ht="14.25" customHeight="1">
      <c r="A92" s="90"/>
      <c r="B92" s="90" t="s">
        <v>9</v>
      </c>
      <c r="C92" s="90" t="s">
        <v>0</v>
      </c>
      <c r="D92" s="90" t="s">
        <v>7</v>
      </c>
      <c r="E92" s="90" t="s">
        <v>9</v>
      </c>
      <c r="F92" s="90" t="s">
        <v>0</v>
      </c>
      <c r="G92" s="90" t="s">
        <v>7</v>
      </c>
      <c r="H92" s="90" t="s">
        <v>9</v>
      </c>
      <c r="I92" s="90" t="s">
        <v>0</v>
      </c>
      <c r="J92" s="90" t="s">
        <v>7</v>
      </c>
      <c r="K92" s="90" t="s">
        <v>9</v>
      </c>
      <c r="L92" s="90" t="s">
        <v>0</v>
      </c>
      <c r="M92" s="90" t="s">
        <v>7</v>
      </c>
      <c r="N92" s="90" t="s">
        <v>9</v>
      </c>
      <c r="O92" s="90" t="s">
        <v>0</v>
      </c>
      <c r="P92" s="90" t="s">
        <v>7</v>
      </c>
      <c r="Q92" s="90"/>
      <c r="R92" s="90"/>
      <c r="S92" s="90"/>
      <c r="T92" s="93"/>
      <c r="U92" s="93"/>
      <c r="V92" s="94"/>
      <c r="W92" s="94"/>
      <c r="X92" s="93"/>
      <c r="Y92" s="93"/>
      <c r="Z92" s="93"/>
      <c r="AA92" s="2"/>
      <c r="AB92" s="2"/>
      <c r="AC92" s="2"/>
      <c r="AG92" s="8">
        <f>25*4</f>
        <v>100</v>
      </c>
    </row>
    <row r="93" spans="1:29" s="8" customFormat="1" ht="15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1" t="s">
        <v>9</v>
      </c>
      <c r="R93" s="6" t="s">
        <v>1</v>
      </c>
      <c r="S93" s="6" t="s">
        <v>2</v>
      </c>
      <c r="T93" s="6" t="s">
        <v>1</v>
      </c>
      <c r="U93" s="6" t="s">
        <v>2</v>
      </c>
      <c r="V93" s="22" t="s">
        <v>1</v>
      </c>
      <c r="W93" s="22" t="s">
        <v>2</v>
      </c>
      <c r="X93" s="7" t="s">
        <v>1</v>
      </c>
      <c r="Y93" s="7" t="s">
        <v>2</v>
      </c>
      <c r="Z93" s="7" t="s">
        <v>3</v>
      </c>
      <c r="AA93" s="2"/>
      <c r="AB93" s="2"/>
      <c r="AC93" s="2"/>
    </row>
    <row r="94" spans="1:29" s="8" customFormat="1" ht="9.75" customHeight="1">
      <c r="A94" s="95" t="s">
        <v>4</v>
      </c>
      <c r="B94" s="116" t="s">
        <v>55</v>
      </c>
      <c r="C94" s="116">
        <v>4</v>
      </c>
      <c r="D94" s="119" t="s">
        <v>56</v>
      </c>
      <c r="E94" s="97" t="s">
        <v>44</v>
      </c>
      <c r="F94" s="97">
        <v>4</v>
      </c>
      <c r="G94" s="100" t="s">
        <v>42</v>
      </c>
      <c r="H94" s="122" t="s">
        <v>53</v>
      </c>
      <c r="I94" s="122">
        <v>4</v>
      </c>
      <c r="J94" s="125" t="s">
        <v>45</v>
      </c>
      <c r="K94" s="116" t="s">
        <v>55</v>
      </c>
      <c r="L94" s="116">
        <v>4</v>
      </c>
      <c r="M94" s="119" t="s">
        <v>56</v>
      </c>
      <c r="N94" s="97" t="s">
        <v>44</v>
      </c>
      <c r="O94" s="97">
        <v>4</v>
      </c>
      <c r="P94" s="100" t="s">
        <v>42</v>
      </c>
      <c r="Q94" s="32" t="s">
        <v>35</v>
      </c>
      <c r="R94" s="19">
        <v>24</v>
      </c>
      <c r="S94" s="19">
        <v>0</v>
      </c>
      <c r="T94" s="19">
        <v>0</v>
      </c>
      <c r="U94" s="19">
        <v>4</v>
      </c>
      <c r="V94" s="22">
        <f aca="true" t="shared" si="8" ref="V94:W97">X94-R94-T94</f>
        <v>0</v>
      </c>
      <c r="W94" s="22">
        <f t="shared" si="8"/>
        <v>2</v>
      </c>
      <c r="X94" s="20">
        <v>24</v>
      </c>
      <c r="Y94" s="20">
        <v>6</v>
      </c>
      <c r="Z94" s="21">
        <f>X94+Y94</f>
        <v>30</v>
      </c>
      <c r="AA94" s="2"/>
      <c r="AB94" s="2"/>
      <c r="AC94" s="2"/>
    </row>
    <row r="95" spans="1:32" s="8" customFormat="1" ht="27" customHeight="1">
      <c r="A95" s="96"/>
      <c r="B95" s="117"/>
      <c r="C95" s="117"/>
      <c r="D95" s="120"/>
      <c r="E95" s="98"/>
      <c r="F95" s="98"/>
      <c r="G95" s="101"/>
      <c r="H95" s="123"/>
      <c r="I95" s="123"/>
      <c r="J95" s="126"/>
      <c r="K95" s="117"/>
      <c r="L95" s="117"/>
      <c r="M95" s="120"/>
      <c r="N95" s="98"/>
      <c r="O95" s="98"/>
      <c r="P95" s="101"/>
      <c r="Q95" s="68" t="s">
        <v>57</v>
      </c>
      <c r="R95" s="69">
        <v>15</v>
      </c>
      <c r="S95" s="69">
        <v>29</v>
      </c>
      <c r="T95" s="69">
        <v>0</v>
      </c>
      <c r="U95" s="69">
        <v>12</v>
      </c>
      <c r="V95" s="70">
        <f t="shared" si="8"/>
        <v>0</v>
      </c>
      <c r="W95" s="70">
        <f t="shared" si="8"/>
        <v>94</v>
      </c>
      <c r="X95" s="71">
        <v>15</v>
      </c>
      <c r="Y95" s="71">
        <v>135</v>
      </c>
      <c r="Z95" s="72">
        <f>X95+Y95</f>
        <v>150</v>
      </c>
      <c r="AA95" s="84"/>
      <c r="AB95" s="2"/>
      <c r="AC95" s="2"/>
      <c r="AF95" s="8">
        <f>16*3</f>
        <v>48</v>
      </c>
    </row>
    <row r="96" spans="1:32" s="8" customFormat="1" ht="45.75" customHeight="1">
      <c r="A96" s="96"/>
      <c r="B96" s="118"/>
      <c r="C96" s="118"/>
      <c r="D96" s="121"/>
      <c r="E96" s="99"/>
      <c r="F96" s="99"/>
      <c r="G96" s="102"/>
      <c r="H96" s="124"/>
      <c r="I96" s="124"/>
      <c r="J96" s="127"/>
      <c r="K96" s="118"/>
      <c r="L96" s="118"/>
      <c r="M96" s="121"/>
      <c r="N96" s="99"/>
      <c r="O96" s="99"/>
      <c r="P96" s="102"/>
      <c r="Q96" s="79" t="s">
        <v>53</v>
      </c>
      <c r="R96" s="80">
        <v>15</v>
      </c>
      <c r="S96" s="80">
        <v>65</v>
      </c>
      <c r="T96" s="80">
        <v>0</v>
      </c>
      <c r="U96" s="80">
        <v>8</v>
      </c>
      <c r="V96" s="81">
        <f t="shared" si="8"/>
        <v>0</v>
      </c>
      <c r="W96" s="81">
        <f t="shared" si="8"/>
        <v>62</v>
      </c>
      <c r="X96" s="82">
        <v>15</v>
      </c>
      <c r="Y96" s="82">
        <v>135</v>
      </c>
      <c r="Z96" s="83">
        <f>X96+Y96</f>
        <v>150</v>
      </c>
      <c r="AA96" s="15"/>
      <c r="AB96" s="24">
        <f>R96+T96</f>
        <v>15</v>
      </c>
      <c r="AC96" s="24">
        <f>S96+U96</f>
        <v>73</v>
      </c>
      <c r="AF96" s="8">
        <f>16*3</f>
        <v>48</v>
      </c>
    </row>
    <row r="97" spans="1:33" s="8" customFormat="1" ht="71.25" customHeight="1">
      <c r="A97" s="1" t="s">
        <v>5</v>
      </c>
      <c r="B97" s="60" t="s">
        <v>38</v>
      </c>
      <c r="C97" s="60">
        <v>4</v>
      </c>
      <c r="D97" s="61" t="s">
        <v>36</v>
      </c>
      <c r="E97" s="60"/>
      <c r="F97" s="60"/>
      <c r="G97" s="61"/>
      <c r="H97" s="75" t="s">
        <v>55</v>
      </c>
      <c r="I97" s="75">
        <v>4</v>
      </c>
      <c r="J97" s="76" t="s">
        <v>56</v>
      </c>
      <c r="K97" s="77" t="s">
        <v>53</v>
      </c>
      <c r="L97" s="77">
        <v>4</v>
      </c>
      <c r="M97" s="78" t="s">
        <v>45</v>
      </c>
      <c r="N97" s="60"/>
      <c r="O97" s="60"/>
      <c r="P97" s="61"/>
      <c r="Q97" s="46" t="s">
        <v>44</v>
      </c>
      <c r="R97" s="47">
        <v>30</v>
      </c>
      <c r="S97" s="47">
        <v>26</v>
      </c>
      <c r="T97" s="47">
        <v>0</v>
      </c>
      <c r="U97" s="47">
        <v>8</v>
      </c>
      <c r="V97" s="48">
        <f t="shared" si="8"/>
        <v>0</v>
      </c>
      <c r="W97" s="48">
        <f t="shared" si="8"/>
        <v>11</v>
      </c>
      <c r="X97" s="49">
        <v>30</v>
      </c>
      <c r="Y97" s="49">
        <v>45</v>
      </c>
      <c r="Z97" s="50">
        <f>X97+Y97</f>
        <v>75</v>
      </c>
      <c r="AA97" s="15"/>
      <c r="AB97" s="24">
        <f>R97+T97</f>
        <v>30</v>
      </c>
      <c r="AC97" s="24">
        <f>S97+U97</f>
        <v>34</v>
      </c>
      <c r="AG97" s="8">
        <f>48+77</f>
        <v>125</v>
      </c>
    </row>
    <row r="98" spans="1:26" s="53" customFormat="1" ht="17.25">
      <c r="A98" s="115" t="s">
        <v>67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30" s="8" customFormat="1" ht="18" customHeight="1">
      <c r="A99" s="90" t="s">
        <v>10</v>
      </c>
      <c r="B99" s="91" t="s">
        <v>11</v>
      </c>
      <c r="C99" s="91"/>
      <c r="D99" s="91"/>
      <c r="E99" s="92" t="s">
        <v>12</v>
      </c>
      <c r="F99" s="92"/>
      <c r="G99" s="92"/>
      <c r="H99" s="91" t="s">
        <v>13</v>
      </c>
      <c r="I99" s="91"/>
      <c r="J99" s="91"/>
      <c r="K99" s="92" t="s">
        <v>14</v>
      </c>
      <c r="L99" s="92"/>
      <c r="M99" s="92"/>
      <c r="N99" s="91" t="s">
        <v>15</v>
      </c>
      <c r="O99" s="91"/>
      <c r="P99" s="91"/>
      <c r="Q99" s="90" t="s">
        <v>16</v>
      </c>
      <c r="R99" s="90"/>
      <c r="S99" s="90"/>
      <c r="T99" s="93" t="s">
        <v>17</v>
      </c>
      <c r="U99" s="93"/>
      <c r="V99" s="94" t="s">
        <v>18</v>
      </c>
      <c r="W99" s="94"/>
      <c r="X99" s="93" t="s">
        <v>19</v>
      </c>
      <c r="Y99" s="93"/>
      <c r="Z99" s="93"/>
      <c r="AA99" s="2"/>
      <c r="AB99" s="2"/>
      <c r="AC99" s="2"/>
      <c r="AD99" s="8">
        <f>13*5</f>
        <v>65</v>
      </c>
    </row>
    <row r="100" spans="1:33" s="8" customFormat="1" ht="14.25" customHeight="1">
      <c r="A100" s="90"/>
      <c r="B100" s="90" t="s">
        <v>9</v>
      </c>
      <c r="C100" s="90" t="s">
        <v>0</v>
      </c>
      <c r="D100" s="90" t="s">
        <v>7</v>
      </c>
      <c r="E100" s="90" t="s">
        <v>9</v>
      </c>
      <c r="F100" s="90" t="s">
        <v>0</v>
      </c>
      <c r="G100" s="90" t="s">
        <v>7</v>
      </c>
      <c r="H100" s="90" t="s">
        <v>9</v>
      </c>
      <c r="I100" s="90" t="s">
        <v>0</v>
      </c>
      <c r="J100" s="90" t="s">
        <v>7</v>
      </c>
      <c r="K100" s="90" t="s">
        <v>9</v>
      </c>
      <c r="L100" s="90" t="s">
        <v>0</v>
      </c>
      <c r="M100" s="90" t="s">
        <v>7</v>
      </c>
      <c r="N100" s="90" t="s">
        <v>9</v>
      </c>
      <c r="O100" s="90" t="s">
        <v>0</v>
      </c>
      <c r="P100" s="90" t="s">
        <v>7</v>
      </c>
      <c r="Q100" s="90"/>
      <c r="R100" s="90"/>
      <c r="S100" s="90"/>
      <c r="T100" s="93"/>
      <c r="U100" s="93"/>
      <c r="V100" s="94"/>
      <c r="W100" s="94"/>
      <c r="X100" s="93"/>
      <c r="Y100" s="93"/>
      <c r="Z100" s="93"/>
      <c r="AA100" s="2"/>
      <c r="AB100" s="2"/>
      <c r="AC100" s="2"/>
      <c r="AG100" s="8">
        <f>25*4</f>
        <v>100</v>
      </c>
    </row>
    <row r="101" spans="1:29" s="8" customFormat="1" ht="15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1" t="s">
        <v>9</v>
      </c>
      <c r="R101" s="6" t="s">
        <v>1</v>
      </c>
      <c r="S101" s="6" t="s">
        <v>2</v>
      </c>
      <c r="T101" s="6" t="s">
        <v>1</v>
      </c>
      <c r="U101" s="6" t="s">
        <v>2</v>
      </c>
      <c r="V101" s="22" t="s">
        <v>1</v>
      </c>
      <c r="W101" s="22" t="s">
        <v>2</v>
      </c>
      <c r="X101" s="7" t="s">
        <v>1</v>
      </c>
      <c r="Y101" s="7" t="s">
        <v>2</v>
      </c>
      <c r="Z101" s="7" t="s">
        <v>3</v>
      </c>
      <c r="AA101" s="2"/>
      <c r="AB101" s="2"/>
      <c r="AC101" s="2"/>
    </row>
    <row r="102" spans="1:29" s="8" customFormat="1" ht="15" customHeight="1">
      <c r="A102" s="95" t="s">
        <v>4</v>
      </c>
      <c r="B102" s="116" t="s">
        <v>55</v>
      </c>
      <c r="C102" s="116">
        <v>4</v>
      </c>
      <c r="D102" s="119" t="s">
        <v>56</v>
      </c>
      <c r="E102" s="97" t="s">
        <v>44</v>
      </c>
      <c r="F102" s="97">
        <v>4</v>
      </c>
      <c r="G102" s="100" t="s">
        <v>42</v>
      </c>
      <c r="H102" s="122" t="s">
        <v>53</v>
      </c>
      <c r="I102" s="122">
        <v>4</v>
      </c>
      <c r="J102" s="125" t="s">
        <v>45</v>
      </c>
      <c r="K102" s="116" t="s">
        <v>55</v>
      </c>
      <c r="L102" s="116">
        <v>4</v>
      </c>
      <c r="M102" s="119" t="s">
        <v>56</v>
      </c>
      <c r="N102" s="97" t="s">
        <v>44</v>
      </c>
      <c r="O102" s="97">
        <v>4</v>
      </c>
      <c r="P102" s="100" t="s">
        <v>42</v>
      </c>
      <c r="Q102" s="32" t="s">
        <v>35</v>
      </c>
      <c r="R102" s="19">
        <v>24</v>
      </c>
      <c r="S102" s="19">
        <v>4</v>
      </c>
      <c r="T102" s="19">
        <v>0</v>
      </c>
      <c r="U102" s="19">
        <v>2</v>
      </c>
      <c r="V102" s="22">
        <f>X102-R102-T102</f>
        <v>0</v>
      </c>
      <c r="W102" s="22">
        <f>Y102-S102-U102</f>
        <v>0</v>
      </c>
      <c r="X102" s="20">
        <v>24</v>
      </c>
      <c r="Y102" s="20">
        <v>6</v>
      </c>
      <c r="Z102" s="21">
        <f>X102+Y102</f>
        <v>30</v>
      </c>
      <c r="AA102" s="2"/>
      <c r="AB102" s="2"/>
      <c r="AC102" s="2"/>
    </row>
    <row r="103" spans="1:32" s="8" customFormat="1" ht="31.5" customHeight="1">
      <c r="A103" s="96"/>
      <c r="B103" s="117"/>
      <c r="C103" s="117"/>
      <c r="D103" s="120"/>
      <c r="E103" s="98"/>
      <c r="F103" s="98"/>
      <c r="G103" s="101"/>
      <c r="H103" s="123"/>
      <c r="I103" s="123"/>
      <c r="J103" s="126"/>
      <c r="K103" s="117"/>
      <c r="L103" s="117"/>
      <c r="M103" s="120"/>
      <c r="N103" s="98"/>
      <c r="O103" s="98"/>
      <c r="P103" s="101"/>
      <c r="Q103" s="68" t="s">
        <v>57</v>
      </c>
      <c r="R103" s="69">
        <v>15</v>
      </c>
      <c r="S103" s="69">
        <v>41</v>
      </c>
      <c r="T103" s="69">
        <v>0</v>
      </c>
      <c r="U103" s="69">
        <v>12</v>
      </c>
      <c r="V103" s="70">
        <f aca="true" t="shared" si="9" ref="V103:W105">X103-R103-T103</f>
        <v>0</v>
      </c>
      <c r="W103" s="70">
        <f t="shared" si="9"/>
        <v>82</v>
      </c>
      <c r="X103" s="71">
        <v>15</v>
      </c>
      <c r="Y103" s="71">
        <v>135</v>
      </c>
      <c r="Z103" s="72">
        <f>X103+Y103</f>
        <v>150</v>
      </c>
      <c r="AA103" s="84"/>
      <c r="AB103" s="2"/>
      <c r="AC103" s="2"/>
      <c r="AF103" s="8">
        <f>16*4</f>
        <v>64</v>
      </c>
    </row>
    <row r="104" spans="1:32" s="8" customFormat="1" ht="27.75" customHeight="1">
      <c r="A104" s="96"/>
      <c r="B104" s="118"/>
      <c r="C104" s="118"/>
      <c r="D104" s="121"/>
      <c r="E104" s="99"/>
      <c r="F104" s="99"/>
      <c r="G104" s="102"/>
      <c r="H104" s="124"/>
      <c r="I104" s="124"/>
      <c r="J104" s="127"/>
      <c r="K104" s="118"/>
      <c r="L104" s="118"/>
      <c r="M104" s="121"/>
      <c r="N104" s="99"/>
      <c r="O104" s="99"/>
      <c r="P104" s="102"/>
      <c r="Q104" s="79" t="s">
        <v>53</v>
      </c>
      <c r="R104" s="80">
        <v>15</v>
      </c>
      <c r="S104" s="80">
        <v>73</v>
      </c>
      <c r="T104" s="80">
        <v>0</v>
      </c>
      <c r="U104" s="80">
        <v>8</v>
      </c>
      <c r="V104" s="81">
        <f t="shared" si="9"/>
        <v>0</v>
      </c>
      <c r="W104" s="81">
        <f t="shared" si="9"/>
        <v>54</v>
      </c>
      <c r="X104" s="82">
        <v>15</v>
      </c>
      <c r="Y104" s="82">
        <v>135</v>
      </c>
      <c r="Z104" s="83">
        <f>X104+Y104</f>
        <v>150</v>
      </c>
      <c r="AA104" s="15"/>
      <c r="AB104" s="24">
        <f>R104+T104</f>
        <v>15</v>
      </c>
      <c r="AC104" s="24">
        <f>S104+U104</f>
        <v>81</v>
      </c>
      <c r="AF104" s="8">
        <f>31/4</f>
        <v>7.75</v>
      </c>
    </row>
    <row r="105" spans="1:29" s="8" customFormat="1" ht="68.25" customHeight="1">
      <c r="A105" s="1" t="s">
        <v>5</v>
      </c>
      <c r="B105" s="60" t="s">
        <v>38</v>
      </c>
      <c r="C105" s="60">
        <v>2</v>
      </c>
      <c r="D105" s="61" t="s">
        <v>36</v>
      </c>
      <c r="E105" s="75"/>
      <c r="F105" s="75"/>
      <c r="G105" s="76"/>
      <c r="H105" s="75" t="s">
        <v>55</v>
      </c>
      <c r="I105" s="75">
        <v>4</v>
      </c>
      <c r="J105" s="76" t="s">
        <v>56</v>
      </c>
      <c r="K105" s="77" t="s">
        <v>53</v>
      </c>
      <c r="L105" s="77">
        <v>4</v>
      </c>
      <c r="M105" s="78" t="s">
        <v>45</v>
      </c>
      <c r="N105" s="75"/>
      <c r="O105" s="75"/>
      <c r="P105" s="76"/>
      <c r="Q105" s="46" t="s">
        <v>44</v>
      </c>
      <c r="R105" s="47">
        <v>30</v>
      </c>
      <c r="S105" s="47">
        <v>34</v>
      </c>
      <c r="T105" s="47">
        <v>0</v>
      </c>
      <c r="U105" s="47">
        <v>8</v>
      </c>
      <c r="V105" s="48">
        <f t="shared" si="9"/>
        <v>0</v>
      </c>
      <c r="W105" s="48">
        <f t="shared" si="9"/>
        <v>3</v>
      </c>
      <c r="X105" s="49">
        <v>30</v>
      </c>
      <c r="Y105" s="49">
        <v>45</v>
      </c>
      <c r="Z105" s="50">
        <f>X105+Y105</f>
        <v>75</v>
      </c>
      <c r="AA105" s="15"/>
      <c r="AB105" s="24">
        <f>R105+T105</f>
        <v>30</v>
      </c>
      <c r="AC105" s="24">
        <f>S105+U105</f>
        <v>42</v>
      </c>
    </row>
    <row r="106" spans="1:26" s="53" customFormat="1" ht="17.25">
      <c r="A106" s="115" t="s">
        <v>76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30" s="8" customFormat="1" ht="18" customHeight="1">
      <c r="A107" s="90" t="s">
        <v>10</v>
      </c>
      <c r="B107" s="91" t="s">
        <v>11</v>
      </c>
      <c r="C107" s="91"/>
      <c r="D107" s="91"/>
      <c r="E107" s="92" t="s">
        <v>12</v>
      </c>
      <c r="F107" s="92"/>
      <c r="G107" s="92"/>
      <c r="H107" s="91" t="s">
        <v>13</v>
      </c>
      <c r="I107" s="91"/>
      <c r="J107" s="91"/>
      <c r="K107" s="92" t="s">
        <v>14</v>
      </c>
      <c r="L107" s="92"/>
      <c r="M107" s="92"/>
      <c r="N107" s="91" t="s">
        <v>15</v>
      </c>
      <c r="O107" s="91"/>
      <c r="P107" s="91"/>
      <c r="Q107" s="90" t="s">
        <v>16</v>
      </c>
      <c r="R107" s="90"/>
      <c r="S107" s="90"/>
      <c r="T107" s="93" t="s">
        <v>17</v>
      </c>
      <c r="U107" s="93"/>
      <c r="V107" s="94" t="s">
        <v>18</v>
      </c>
      <c r="W107" s="94"/>
      <c r="X107" s="93" t="s">
        <v>19</v>
      </c>
      <c r="Y107" s="93"/>
      <c r="Z107" s="93"/>
      <c r="AA107" s="2"/>
      <c r="AB107" s="2"/>
      <c r="AC107" s="2"/>
      <c r="AD107" s="8">
        <f>13*5</f>
        <v>65</v>
      </c>
    </row>
    <row r="108" spans="1:33" s="8" customFormat="1" ht="14.25" customHeight="1">
      <c r="A108" s="90"/>
      <c r="B108" s="90" t="s">
        <v>9</v>
      </c>
      <c r="C108" s="90" t="s">
        <v>0</v>
      </c>
      <c r="D108" s="90" t="s">
        <v>7</v>
      </c>
      <c r="E108" s="90" t="s">
        <v>9</v>
      </c>
      <c r="F108" s="90" t="s">
        <v>0</v>
      </c>
      <c r="G108" s="90" t="s">
        <v>7</v>
      </c>
      <c r="H108" s="90" t="s">
        <v>9</v>
      </c>
      <c r="I108" s="90" t="s">
        <v>0</v>
      </c>
      <c r="J108" s="90" t="s">
        <v>7</v>
      </c>
      <c r="K108" s="90" t="s">
        <v>9</v>
      </c>
      <c r="L108" s="90" t="s">
        <v>0</v>
      </c>
      <c r="M108" s="90" t="s">
        <v>7</v>
      </c>
      <c r="N108" s="90" t="s">
        <v>9</v>
      </c>
      <c r="O108" s="90" t="s">
        <v>0</v>
      </c>
      <c r="P108" s="90" t="s">
        <v>7</v>
      </c>
      <c r="Q108" s="90"/>
      <c r="R108" s="90"/>
      <c r="S108" s="90"/>
      <c r="T108" s="93"/>
      <c r="U108" s="93"/>
      <c r="V108" s="94"/>
      <c r="W108" s="94"/>
      <c r="X108" s="93"/>
      <c r="Y108" s="93"/>
      <c r="Z108" s="93"/>
      <c r="AA108" s="2"/>
      <c r="AB108" s="2"/>
      <c r="AC108" s="2"/>
      <c r="AG108" s="8">
        <f>25*4</f>
        <v>100</v>
      </c>
    </row>
    <row r="109" spans="1:29" s="8" customFormat="1" ht="15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1" t="s">
        <v>9</v>
      </c>
      <c r="R109" s="6" t="s">
        <v>1</v>
      </c>
      <c r="S109" s="6" t="s">
        <v>2</v>
      </c>
      <c r="T109" s="6" t="s">
        <v>1</v>
      </c>
      <c r="U109" s="6" t="s">
        <v>2</v>
      </c>
      <c r="V109" s="22" t="s">
        <v>1</v>
      </c>
      <c r="W109" s="22" t="s">
        <v>2</v>
      </c>
      <c r="X109" s="7" t="s">
        <v>1</v>
      </c>
      <c r="Y109" s="7" t="s">
        <v>2</v>
      </c>
      <c r="Z109" s="7" t="s">
        <v>3</v>
      </c>
      <c r="AA109" s="2"/>
      <c r="AB109" s="2"/>
      <c r="AC109" s="2"/>
    </row>
    <row r="110" spans="1:29" s="8" customFormat="1" ht="8.25" customHeight="1">
      <c r="A110" s="95" t="s">
        <v>4</v>
      </c>
      <c r="B110" s="116" t="s">
        <v>55</v>
      </c>
      <c r="C110" s="116">
        <v>4</v>
      </c>
      <c r="D110" s="119" t="s">
        <v>56</v>
      </c>
      <c r="E110" s="97" t="s">
        <v>44</v>
      </c>
      <c r="F110" s="97">
        <v>3</v>
      </c>
      <c r="G110" s="100" t="s">
        <v>42</v>
      </c>
      <c r="H110" s="122" t="s">
        <v>53</v>
      </c>
      <c r="I110" s="122">
        <v>4</v>
      </c>
      <c r="J110" s="125" t="s">
        <v>45</v>
      </c>
      <c r="K110" s="116" t="s">
        <v>55</v>
      </c>
      <c r="L110" s="116">
        <v>4</v>
      </c>
      <c r="M110" s="119" t="s">
        <v>56</v>
      </c>
      <c r="N110" s="116" t="s">
        <v>55</v>
      </c>
      <c r="O110" s="116">
        <v>4</v>
      </c>
      <c r="P110" s="119" t="s">
        <v>56</v>
      </c>
      <c r="Q110" s="32"/>
      <c r="R110" s="19"/>
      <c r="S110" s="19"/>
      <c r="T110" s="19"/>
      <c r="U110" s="19"/>
      <c r="V110" s="22"/>
      <c r="W110" s="22"/>
      <c r="X110" s="20"/>
      <c r="Y110" s="20"/>
      <c r="Z110" s="21"/>
      <c r="AA110" s="2"/>
      <c r="AB110" s="2"/>
      <c r="AC110" s="2"/>
    </row>
    <row r="111" spans="1:32" s="8" customFormat="1" ht="27.75" customHeight="1">
      <c r="A111" s="96"/>
      <c r="B111" s="117"/>
      <c r="C111" s="117"/>
      <c r="D111" s="120"/>
      <c r="E111" s="98"/>
      <c r="F111" s="98"/>
      <c r="G111" s="101"/>
      <c r="H111" s="123"/>
      <c r="I111" s="123"/>
      <c r="J111" s="126"/>
      <c r="K111" s="117"/>
      <c r="L111" s="117"/>
      <c r="M111" s="120"/>
      <c r="N111" s="117"/>
      <c r="O111" s="117"/>
      <c r="P111" s="120"/>
      <c r="Q111" s="68" t="s">
        <v>57</v>
      </c>
      <c r="R111" s="69">
        <v>15</v>
      </c>
      <c r="S111" s="69">
        <v>53</v>
      </c>
      <c r="T111" s="69">
        <v>0</v>
      </c>
      <c r="U111" s="69">
        <v>20</v>
      </c>
      <c r="V111" s="70">
        <f aca="true" t="shared" si="10" ref="V111:W113">X111-R111-T111</f>
        <v>0</v>
      </c>
      <c r="W111" s="70">
        <f t="shared" si="10"/>
        <v>62</v>
      </c>
      <c r="X111" s="71">
        <v>15</v>
      </c>
      <c r="Y111" s="71">
        <v>135</v>
      </c>
      <c r="Z111" s="72">
        <f>X111+Y111</f>
        <v>150</v>
      </c>
      <c r="AA111" s="84"/>
      <c r="AB111" s="2"/>
      <c r="AC111" s="2"/>
      <c r="AF111" s="8">
        <f>16*4</f>
        <v>64</v>
      </c>
    </row>
    <row r="112" spans="1:32" s="8" customFormat="1" ht="39.75" customHeight="1">
      <c r="A112" s="96"/>
      <c r="B112" s="118"/>
      <c r="C112" s="118"/>
      <c r="D112" s="121"/>
      <c r="E112" s="99"/>
      <c r="F112" s="99"/>
      <c r="G112" s="102"/>
      <c r="H112" s="124"/>
      <c r="I112" s="124"/>
      <c r="J112" s="127"/>
      <c r="K112" s="118"/>
      <c r="L112" s="118"/>
      <c r="M112" s="121"/>
      <c r="N112" s="118"/>
      <c r="O112" s="118"/>
      <c r="P112" s="121"/>
      <c r="Q112" s="46" t="s">
        <v>44</v>
      </c>
      <c r="R112" s="47">
        <v>30</v>
      </c>
      <c r="S112" s="47">
        <v>42</v>
      </c>
      <c r="T112" s="47">
        <v>0</v>
      </c>
      <c r="U112" s="47">
        <v>3</v>
      </c>
      <c r="V112" s="48">
        <f t="shared" si="10"/>
        <v>0</v>
      </c>
      <c r="W112" s="48">
        <f t="shared" si="10"/>
        <v>0</v>
      </c>
      <c r="X112" s="49">
        <v>30</v>
      </c>
      <c r="Y112" s="49">
        <v>45</v>
      </c>
      <c r="Z112" s="50">
        <f>X112+Y112</f>
        <v>75</v>
      </c>
      <c r="AA112" s="15"/>
      <c r="AB112" s="24">
        <f>R112+T112</f>
        <v>30</v>
      </c>
      <c r="AC112" s="24">
        <f>S112+U112</f>
        <v>45</v>
      </c>
      <c r="AF112" s="8">
        <f>31/4</f>
        <v>7.75</v>
      </c>
    </row>
    <row r="113" spans="1:29" s="8" customFormat="1" ht="52.5" customHeight="1">
      <c r="A113" s="1" t="s">
        <v>5</v>
      </c>
      <c r="B113" s="75" t="s">
        <v>55</v>
      </c>
      <c r="C113" s="75">
        <v>4</v>
      </c>
      <c r="D113" s="76" t="s">
        <v>56</v>
      </c>
      <c r="E113" s="75"/>
      <c r="F113" s="75"/>
      <c r="G113" s="76"/>
      <c r="H113" s="75" t="s">
        <v>55</v>
      </c>
      <c r="I113" s="75">
        <v>4</v>
      </c>
      <c r="J113" s="76" t="s">
        <v>56</v>
      </c>
      <c r="K113" s="77" t="s">
        <v>53</v>
      </c>
      <c r="L113" s="77">
        <v>4</v>
      </c>
      <c r="M113" s="78" t="s">
        <v>45</v>
      </c>
      <c r="N113" s="75"/>
      <c r="O113" s="75"/>
      <c r="P113" s="76"/>
      <c r="Q113" s="79" t="s">
        <v>53</v>
      </c>
      <c r="R113" s="80">
        <v>15</v>
      </c>
      <c r="S113" s="80">
        <v>81</v>
      </c>
      <c r="T113" s="80">
        <v>0</v>
      </c>
      <c r="U113" s="80">
        <v>8</v>
      </c>
      <c r="V113" s="81">
        <f t="shared" si="10"/>
        <v>0</v>
      </c>
      <c r="W113" s="81">
        <f t="shared" si="10"/>
        <v>46</v>
      </c>
      <c r="X113" s="82">
        <v>15</v>
      </c>
      <c r="Y113" s="82">
        <v>135</v>
      </c>
      <c r="Z113" s="83">
        <f>X113+Y113</f>
        <v>150</v>
      </c>
      <c r="AA113" s="15"/>
      <c r="AB113" s="24">
        <f>R113+T113</f>
        <v>15</v>
      </c>
      <c r="AC113" s="24">
        <f>S113+U113</f>
        <v>89</v>
      </c>
    </row>
    <row r="114" spans="1:26" s="53" customFormat="1" ht="17.25">
      <c r="A114" s="115" t="s">
        <v>77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30" s="8" customFormat="1" ht="18" customHeight="1">
      <c r="A115" s="90" t="s">
        <v>10</v>
      </c>
      <c r="B115" s="91" t="s">
        <v>11</v>
      </c>
      <c r="C115" s="91"/>
      <c r="D115" s="91"/>
      <c r="E115" s="92" t="s">
        <v>12</v>
      </c>
      <c r="F115" s="92"/>
      <c r="G115" s="92"/>
      <c r="H115" s="91" t="s">
        <v>13</v>
      </c>
      <c r="I115" s="91"/>
      <c r="J115" s="91"/>
      <c r="K115" s="92" t="s">
        <v>14</v>
      </c>
      <c r="L115" s="92"/>
      <c r="M115" s="92"/>
      <c r="N115" s="91" t="s">
        <v>15</v>
      </c>
      <c r="O115" s="91"/>
      <c r="P115" s="91"/>
      <c r="Q115" s="90" t="s">
        <v>16</v>
      </c>
      <c r="R115" s="90"/>
      <c r="S115" s="90"/>
      <c r="T115" s="93" t="s">
        <v>17</v>
      </c>
      <c r="U115" s="93"/>
      <c r="V115" s="94" t="s">
        <v>18</v>
      </c>
      <c r="W115" s="94"/>
      <c r="X115" s="93" t="s">
        <v>19</v>
      </c>
      <c r="Y115" s="93"/>
      <c r="Z115" s="93"/>
      <c r="AA115" s="2"/>
      <c r="AB115" s="2"/>
      <c r="AC115" s="2"/>
      <c r="AD115" s="8">
        <f>13*5</f>
        <v>65</v>
      </c>
    </row>
    <row r="116" spans="1:33" s="8" customFormat="1" ht="14.25" customHeight="1">
      <c r="A116" s="90"/>
      <c r="B116" s="90" t="s">
        <v>9</v>
      </c>
      <c r="C116" s="90" t="s">
        <v>0</v>
      </c>
      <c r="D116" s="90" t="s">
        <v>7</v>
      </c>
      <c r="E116" s="90" t="s">
        <v>9</v>
      </c>
      <c r="F116" s="90" t="s">
        <v>0</v>
      </c>
      <c r="G116" s="90" t="s">
        <v>7</v>
      </c>
      <c r="H116" s="90" t="s">
        <v>9</v>
      </c>
      <c r="I116" s="90" t="s">
        <v>0</v>
      </c>
      <c r="J116" s="90" t="s">
        <v>7</v>
      </c>
      <c r="K116" s="90" t="s">
        <v>9</v>
      </c>
      <c r="L116" s="90" t="s">
        <v>0</v>
      </c>
      <c r="M116" s="90" t="s">
        <v>7</v>
      </c>
      <c r="N116" s="90" t="s">
        <v>9</v>
      </c>
      <c r="O116" s="90" t="s">
        <v>0</v>
      </c>
      <c r="P116" s="90" t="s">
        <v>7</v>
      </c>
      <c r="Q116" s="90"/>
      <c r="R116" s="90"/>
      <c r="S116" s="90"/>
      <c r="T116" s="93"/>
      <c r="U116" s="93"/>
      <c r="V116" s="94"/>
      <c r="W116" s="94"/>
      <c r="X116" s="93"/>
      <c r="Y116" s="93"/>
      <c r="Z116" s="93"/>
      <c r="AA116" s="2"/>
      <c r="AB116" s="2"/>
      <c r="AC116" s="2"/>
      <c r="AG116" s="8">
        <f>25*4</f>
        <v>100</v>
      </c>
    </row>
    <row r="117" spans="1:29" s="8" customFormat="1" ht="15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1" t="s">
        <v>9</v>
      </c>
      <c r="R117" s="6" t="s">
        <v>1</v>
      </c>
      <c r="S117" s="6" t="s">
        <v>2</v>
      </c>
      <c r="T117" s="6" t="s">
        <v>1</v>
      </c>
      <c r="U117" s="6" t="s">
        <v>2</v>
      </c>
      <c r="V117" s="22" t="s">
        <v>1</v>
      </c>
      <c r="W117" s="22" t="s">
        <v>2</v>
      </c>
      <c r="X117" s="7" t="s">
        <v>1</v>
      </c>
      <c r="Y117" s="7" t="s">
        <v>2</v>
      </c>
      <c r="Z117" s="7" t="s">
        <v>3</v>
      </c>
      <c r="AA117" s="2"/>
      <c r="AB117" s="2"/>
      <c r="AC117" s="2"/>
    </row>
    <row r="118" spans="1:29" s="8" customFormat="1" ht="6" customHeight="1">
      <c r="A118" s="95" t="s">
        <v>4</v>
      </c>
      <c r="B118" s="116" t="s">
        <v>55</v>
      </c>
      <c r="C118" s="116">
        <v>4</v>
      </c>
      <c r="D118" s="119" t="s">
        <v>56</v>
      </c>
      <c r="E118" s="97" t="s">
        <v>44</v>
      </c>
      <c r="F118" s="97">
        <v>4</v>
      </c>
      <c r="G118" s="100" t="s">
        <v>42</v>
      </c>
      <c r="H118" s="122" t="s">
        <v>53</v>
      </c>
      <c r="I118" s="122">
        <v>4</v>
      </c>
      <c r="J118" s="125" t="s">
        <v>45</v>
      </c>
      <c r="K118" s="116" t="s">
        <v>55</v>
      </c>
      <c r="L118" s="116">
        <v>4</v>
      </c>
      <c r="M118" s="119" t="s">
        <v>56</v>
      </c>
      <c r="N118" s="116" t="s">
        <v>55</v>
      </c>
      <c r="O118" s="116">
        <v>4</v>
      </c>
      <c r="P118" s="119" t="s">
        <v>56</v>
      </c>
      <c r="Q118" s="32"/>
      <c r="R118" s="19"/>
      <c r="S118" s="19"/>
      <c r="T118" s="19"/>
      <c r="U118" s="19"/>
      <c r="V118" s="22"/>
      <c r="W118" s="22"/>
      <c r="X118" s="20"/>
      <c r="Y118" s="20"/>
      <c r="Z118" s="21"/>
      <c r="AA118" s="2"/>
      <c r="AB118" s="2"/>
      <c r="AC118" s="2"/>
    </row>
    <row r="119" spans="1:32" s="8" customFormat="1" ht="31.5" customHeight="1">
      <c r="A119" s="96"/>
      <c r="B119" s="117"/>
      <c r="C119" s="117"/>
      <c r="D119" s="120"/>
      <c r="E119" s="98"/>
      <c r="F119" s="98"/>
      <c r="G119" s="101"/>
      <c r="H119" s="123"/>
      <c r="I119" s="123"/>
      <c r="J119" s="126"/>
      <c r="K119" s="117"/>
      <c r="L119" s="117"/>
      <c r="M119" s="120"/>
      <c r="N119" s="117"/>
      <c r="O119" s="117"/>
      <c r="P119" s="120"/>
      <c r="Q119" s="68" t="s">
        <v>57</v>
      </c>
      <c r="R119" s="69">
        <v>15</v>
      </c>
      <c r="S119" s="69">
        <v>73</v>
      </c>
      <c r="T119" s="69">
        <v>0</v>
      </c>
      <c r="U119" s="69">
        <v>20</v>
      </c>
      <c r="V119" s="70">
        <f aca="true" t="shared" si="11" ref="V119:W121">X119-R119-T119</f>
        <v>0</v>
      </c>
      <c r="W119" s="70">
        <f t="shared" si="11"/>
        <v>42</v>
      </c>
      <c r="X119" s="71">
        <v>15</v>
      </c>
      <c r="Y119" s="71">
        <v>135</v>
      </c>
      <c r="Z119" s="72">
        <f>X119+Y119</f>
        <v>150</v>
      </c>
      <c r="AA119" s="84"/>
      <c r="AB119" s="2"/>
      <c r="AC119" s="2"/>
      <c r="AF119" s="8">
        <f>16*4</f>
        <v>64</v>
      </c>
    </row>
    <row r="120" spans="1:32" s="8" customFormat="1" ht="36" customHeight="1">
      <c r="A120" s="96"/>
      <c r="B120" s="118"/>
      <c r="C120" s="118"/>
      <c r="D120" s="121"/>
      <c r="E120" s="99"/>
      <c r="F120" s="99"/>
      <c r="G120" s="102"/>
      <c r="H120" s="124"/>
      <c r="I120" s="124"/>
      <c r="J120" s="127"/>
      <c r="K120" s="118"/>
      <c r="L120" s="118"/>
      <c r="M120" s="121"/>
      <c r="N120" s="118"/>
      <c r="O120" s="118"/>
      <c r="P120" s="121"/>
      <c r="Q120" s="46" t="s">
        <v>44</v>
      </c>
      <c r="R120" s="47">
        <v>30</v>
      </c>
      <c r="S120" s="47">
        <v>38</v>
      </c>
      <c r="T120" s="47">
        <v>0</v>
      </c>
      <c r="U120" s="47">
        <v>4</v>
      </c>
      <c r="V120" s="48">
        <f t="shared" si="11"/>
        <v>0</v>
      </c>
      <c r="W120" s="48">
        <f t="shared" si="11"/>
        <v>3</v>
      </c>
      <c r="X120" s="49">
        <v>30</v>
      </c>
      <c r="Y120" s="49">
        <v>45</v>
      </c>
      <c r="Z120" s="50">
        <f>X120+Y120</f>
        <v>75</v>
      </c>
      <c r="AA120" s="15"/>
      <c r="AB120" s="24">
        <f>R120+T120</f>
        <v>30</v>
      </c>
      <c r="AC120" s="24">
        <f>S120+U120</f>
        <v>42</v>
      </c>
      <c r="AF120" s="8">
        <f>31/4</f>
        <v>7.75</v>
      </c>
    </row>
    <row r="121" spans="1:29" s="8" customFormat="1" ht="54.75" customHeight="1">
      <c r="A121" s="1" t="s">
        <v>5</v>
      </c>
      <c r="B121" s="75" t="s">
        <v>55</v>
      </c>
      <c r="C121" s="75">
        <v>4</v>
      </c>
      <c r="D121" s="76" t="s">
        <v>56</v>
      </c>
      <c r="E121" s="75"/>
      <c r="F121" s="75"/>
      <c r="G121" s="76"/>
      <c r="H121" s="75" t="s">
        <v>55</v>
      </c>
      <c r="I121" s="75">
        <v>4</v>
      </c>
      <c r="J121" s="76" t="s">
        <v>56</v>
      </c>
      <c r="K121" s="77" t="s">
        <v>53</v>
      </c>
      <c r="L121" s="77">
        <v>4</v>
      </c>
      <c r="M121" s="78" t="s">
        <v>45</v>
      </c>
      <c r="N121" s="75"/>
      <c r="O121" s="75"/>
      <c r="P121" s="76"/>
      <c r="Q121" s="79" t="s">
        <v>53</v>
      </c>
      <c r="R121" s="80">
        <v>15</v>
      </c>
      <c r="S121" s="80">
        <v>97</v>
      </c>
      <c r="T121" s="80">
        <v>0</v>
      </c>
      <c r="U121" s="80">
        <v>8</v>
      </c>
      <c r="V121" s="81">
        <f t="shared" si="11"/>
        <v>0</v>
      </c>
      <c r="W121" s="81">
        <f t="shared" si="11"/>
        <v>30</v>
      </c>
      <c r="X121" s="82">
        <v>15</v>
      </c>
      <c r="Y121" s="82">
        <v>135</v>
      </c>
      <c r="Z121" s="83">
        <f>X121+Y121</f>
        <v>150</v>
      </c>
      <c r="AA121" s="15"/>
      <c r="AB121" s="24">
        <f>R121+T121</f>
        <v>15</v>
      </c>
      <c r="AC121" s="24">
        <f>S121+U121</f>
        <v>105</v>
      </c>
    </row>
    <row r="122" spans="1:26" s="53" customFormat="1" ht="17.25">
      <c r="A122" s="115" t="s">
        <v>78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30" s="8" customFormat="1" ht="18" customHeight="1">
      <c r="A123" s="90" t="s">
        <v>10</v>
      </c>
      <c r="B123" s="91" t="s">
        <v>11</v>
      </c>
      <c r="C123" s="91"/>
      <c r="D123" s="91"/>
      <c r="E123" s="92" t="s">
        <v>12</v>
      </c>
      <c r="F123" s="92"/>
      <c r="G123" s="92"/>
      <c r="H123" s="91" t="s">
        <v>13</v>
      </c>
      <c r="I123" s="91"/>
      <c r="J123" s="91"/>
      <c r="K123" s="92" t="s">
        <v>14</v>
      </c>
      <c r="L123" s="92"/>
      <c r="M123" s="92"/>
      <c r="N123" s="91" t="s">
        <v>15</v>
      </c>
      <c r="O123" s="91"/>
      <c r="P123" s="91"/>
      <c r="Q123" s="90" t="s">
        <v>16</v>
      </c>
      <c r="R123" s="90"/>
      <c r="S123" s="90"/>
      <c r="T123" s="93" t="s">
        <v>17</v>
      </c>
      <c r="U123" s="93"/>
      <c r="V123" s="94" t="s">
        <v>18</v>
      </c>
      <c r="W123" s="94"/>
      <c r="X123" s="93" t="s">
        <v>19</v>
      </c>
      <c r="Y123" s="93"/>
      <c r="Z123" s="93"/>
      <c r="AA123" s="2"/>
      <c r="AB123" s="2"/>
      <c r="AC123" s="2"/>
      <c r="AD123" s="8">
        <f>13*5</f>
        <v>65</v>
      </c>
    </row>
    <row r="124" spans="1:33" s="8" customFormat="1" ht="14.25" customHeight="1">
      <c r="A124" s="90"/>
      <c r="B124" s="90" t="s">
        <v>9</v>
      </c>
      <c r="C124" s="90" t="s">
        <v>0</v>
      </c>
      <c r="D124" s="90" t="s">
        <v>7</v>
      </c>
      <c r="E124" s="90" t="s">
        <v>9</v>
      </c>
      <c r="F124" s="90" t="s">
        <v>0</v>
      </c>
      <c r="G124" s="90" t="s">
        <v>7</v>
      </c>
      <c r="H124" s="90" t="s">
        <v>9</v>
      </c>
      <c r="I124" s="90" t="s">
        <v>0</v>
      </c>
      <c r="J124" s="90" t="s">
        <v>7</v>
      </c>
      <c r="K124" s="90" t="s">
        <v>9</v>
      </c>
      <c r="L124" s="90" t="s">
        <v>0</v>
      </c>
      <c r="M124" s="90" t="s">
        <v>7</v>
      </c>
      <c r="N124" s="90" t="s">
        <v>9</v>
      </c>
      <c r="O124" s="90" t="s">
        <v>0</v>
      </c>
      <c r="P124" s="90" t="s">
        <v>7</v>
      </c>
      <c r="Q124" s="90"/>
      <c r="R124" s="90"/>
      <c r="S124" s="90"/>
      <c r="T124" s="93"/>
      <c r="U124" s="93"/>
      <c r="V124" s="94"/>
      <c r="W124" s="94"/>
      <c r="X124" s="93"/>
      <c r="Y124" s="93"/>
      <c r="Z124" s="93"/>
      <c r="AA124" s="2"/>
      <c r="AB124" s="2"/>
      <c r="AC124" s="2"/>
      <c r="AG124" s="8">
        <f>25*4</f>
        <v>100</v>
      </c>
    </row>
    <row r="125" spans="1:29" s="8" customFormat="1" ht="15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1" t="s">
        <v>9</v>
      </c>
      <c r="R125" s="6" t="s">
        <v>1</v>
      </c>
      <c r="S125" s="6" t="s">
        <v>2</v>
      </c>
      <c r="T125" s="6" t="s">
        <v>1</v>
      </c>
      <c r="U125" s="6" t="s">
        <v>2</v>
      </c>
      <c r="V125" s="22" t="s">
        <v>1</v>
      </c>
      <c r="W125" s="22" t="s">
        <v>2</v>
      </c>
      <c r="X125" s="7" t="s">
        <v>1</v>
      </c>
      <c r="Y125" s="7" t="s">
        <v>2</v>
      </c>
      <c r="Z125" s="7" t="s">
        <v>3</v>
      </c>
      <c r="AA125" s="2"/>
      <c r="AB125" s="2"/>
      <c r="AC125" s="2"/>
    </row>
    <row r="126" spans="1:29" s="8" customFormat="1" ht="5.25" customHeight="1">
      <c r="A126" s="95" t="s">
        <v>4</v>
      </c>
      <c r="B126" s="116" t="s">
        <v>55</v>
      </c>
      <c r="C126" s="116">
        <v>4</v>
      </c>
      <c r="D126" s="119" t="s">
        <v>56</v>
      </c>
      <c r="E126" s="97" t="s">
        <v>44</v>
      </c>
      <c r="F126" s="97">
        <v>3</v>
      </c>
      <c r="G126" s="100" t="s">
        <v>42</v>
      </c>
      <c r="H126" s="122"/>
      <c r="I126" s="122"/>
      <c r="J126" s="125"/>
      <c r="K126" s="122" t="s">
        <v>53</v>
      </c>
      <c r="L126" s="122">
        <v>4</v>
      </c>
      <c r="M126" s="125" t="s">
        <v>45</v>
      </c>
      <c r="N126" s="116" t="s">
        <v>55</v>
      </c>
      <c r="O126" s="116">
        <v>4</v>
      </c>
      <c r="P126" s="119" t="s">
        <v>56</v>
      </c>
      <c r="Q126" s="32"/>
      <c r="R126" s="19"/>
      <c r="S126" s="19"/>
      <c r="T126" s="19"/>
      <c r="U126" s="19"/>
      <c r="V126" s="22"/>
      <c r="W126" s="22"/>
      <c r="X126" s="20"/>
      <c r="Y126" s="20"/>
      <c r="Z126" s="21"/>
      <c r="AA126" s="2"/>
      <c r="AB126" s="2"/>
      <c r="AC126" s="2"/>
    </row>
    <row r="127" spans="1:32" s="8" customFormat="1" ht="31.5" customHeight="1">
      <c r="A127" s="96"/>
      <c r="B127" s="117"/>
      <c r="C127" s="117"/>
      <c r="D127" s="120"/>
      <c r="E127" s="98"/>
      <c r="F127" s="98"/>
      <c r="G127" s="101"/>
      <c r="H127" s="123"/>
      <c r="I127" s="123"/>
      <c r="J127" s="126"/>
      <c r="K127" s="123"/>
      <c r="L127" s="123"/>
      <c r="M127" s="126"/>
      <c r="N127" s="117"/>
      <c r="O127" s="117"/>
      <c r="P127" s="120"/>
      <c r="Q127" s="68" t="s">
        <v>57</v>
      </c>
      <c r="R127" s="69">
        <v>15</v>
      </c>
      <c r="S127" s="69">
        <v>93</v>
      </c>
      <c r="T127" s="69">
        <v>0</v>
      </c>
      <c r="U127" s="69">
        <v>20</v>
      </c>
      <c r="V127" s="70">
        <f aca="true" t="shared" si="12" ref="V127:W129">X127-R127-T127</f>
        <v>0</v>
      </c>
      <c r="W127" s="70">
        <f t="shared" si="12"/>
        <v>22</v>
      </c>
      <c r="X127" s="71">
        <v>15</v>
      </c>
      <c r="Y127" s="71">
        <v>135</v>
      </c>
      <c r="Z127" s="72">
        <f>X127+Y127</f>
        <v>150</v>
      </c>
      <c r="AA127" s="84"/>
      <c r="AB127" s="2"/>
      <c r="AC127" s="2"/>
      <c r="AF127" s="8">
        <f>16*4</f>
        <v>64</v>
      </c>
    </row>
    <row r="128" spans="1:32" s="8" customFormat="1" ht="33.75" customHeight="1">
      <c r="A128" s="96"/>
      <c r="B128" s="118"/>
      <c r="C128" s="118"/>
      <c r="D128" s="121"/>
      <c r="E128" s="99"/>
      <c r="F128" s="99"/>
      <c r="G128" s="102"/>
      <c r="H128" s="124"/>
      <c r="I128" s="124"/>
      <c r="J128" s="127"/>
      <c r="K128" s="124"/>
      <c r="L128" s="124"/>
      <c r="M128" s="127"/>
      <c r="N128" s="118"/>
      <c r="O128" s="118"/>
      <c r="P128" s="121"/>
      <c r="Q128" s="79" t="s">
        <v>53</v>
      </c>
      <c r="R128" s="80">
        <v>15</v>
      </c>
      <c r="S128" s="80">
        <v>105</v>
      </c>
      <c r="T128" s="80">
        <v>0</v>
      </c>
      <c r="U128" s="80">
        <v>12</v>
      </c>
      <c r="V128" s="81">
        <f t="shared" si="12"/>
        <v>0</v>
      </c>
      <c r="W128" s="81">
        <f t="shared" si="12"/>
        <v>18</v>
      </c>
      <c r="X128" s="82">
        <v>15</v>
      </c>
      <c r="Y128" s="82">
        <v>135</v>
      </c>
      <c r="Z128" s="83">
        <f>X128+Y128</f>
        <v>150</v>
      </c>
      <c r="AA128" s="15"/>
      <c r="AB128" s="24">
        <f>R128+T128</f>
        <v>15</v>
      </c>
      <c r="AC128" s="24">
        <f>S128+U128</f>
        <v>117</v>
      </c>
      <c r="AF128" s="8">
        <f>31/4</f>
        <v>7.75</v>
      </c>
    </row>
    <row r="129" spans="1:29" s="8" customFormat="1" ht="70.5" customHeight="1">
      <c r="A129" s="1" t="s">
        <v>5</v>
      </c>
      <c r="B129" s="75" t="s">
        <v>55</v>
      </c>
      <c r="C129" s="75">
        <v>4</v>
      </c>
      <c r="D129" s="76" t="s">
        <v>56</v>
      </c>
      <c r="E129" s="77" t="s">
        <v>53</v>
      </c>
      <c r="F129" s="77">
        <v>4</v>
      </c>
      <c r="G129" s="78" t="s">
        <v>45</v>
      </c>
      <c r="H129" s="75" t="s">
        <v>55</v>
      </c>
      <c r="I129" s="75">
        <v>4</v>
      </c>
      <c r="J129" s="76" t="s">
        <v>56</v>
      </c>
      <c r="K129" s="75" t="s">
        <v>55</v>
      </c>
      <c r="L129" s="75">
        <v>4</v>
      </c>
      <c r="M129" s="76" t="s">
        <v>56</v>
      </c>
      <c r="N129" s="77" t="s">
        <v>53</v>
      </c>
      <c r="O129" s="77">
        <v>4</v>
      </c>
      <c r="P129" s="78" t="s">
        <v>45</v>
      </c>
      <c r="Q129" s="46" t="s">
        <v>44</v>
      </c>
      <c r="R129" s="47">
        <v>30</v>
      </c>
      <c r="S129" s="47">
        <v>42</v>
      </c>
      <c r="T129" s="47">
        <v>0</v>
      </c>
      <c r="U129" s="47">
        <v>3</v>
      </c>
      <c r="V129" s="48">
        <f t="shared" si="12"/>
        <v>0</v>
      </c>
      <c r="W129" s="48">
        <f t="shared" si="12"/>
        <v>0</v>
      </c>
      <c r="X129" s="49">
        <v>30</v>
      </c>
      <c r="Y129" s="49">
        <v>45</v>
      </c>
      <c r="Z129" s="50">
        <f>X129+Y129</f>
        <v>75</v>
      </c>
      <c r="AA129" s="15"/>
      <c r="AB129" s="24">
        <f>R129+T129</f>
        <v>30</v>
      </c>
      <c r="AC129" s="24">
        <f>S129+U129</f>
        <v>45</v>
      </c>
    </row>
    <row r="130" spans="1:26" s="53" customFormat="1" ht="17.25">
      <c r="A130" s="115" t="s">
        <v>68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30" s="8" customFormat="1" ht="18" customHeight="1">
      <c r="A131" s="90" t="s">
        <v>10</v>
      </c>
      <c r="B131" s="91" t="s">
        <v>11</v>
      </c>
      <c r="C131" s="91"/>
      <c r="D131" s="91"/>
      <c r="E131" s="92" t="s">
        <v>12</v>
      </c>
      <c r="F131" s="92"/>
      <c r="G131" s="92"/>
      <c r="H131" s="91" t="s">
        <v>13</v>
      </c>
      <c r="I131" s="91"/>
      <c r="J131" s="91"/>
      <c r="K131" s="92" t="s">
        <v>14</v>
      </c>
      <c r="L131" s="92"/>
      <c r="M131" s="92"/>
      <c r="N131" s="91" t="s">
        <v>15</v>
      </c>
      <c r="O131" s="91"/>
      <c r="P131" s="91"/>
      <c r="Q131" s="90" t="s">
        <v>16</v>
      </c>
      <c r="R131" s="90"/>
      <c r="S131" s="90"/>
      <c r="T131" s="93" t="s">
        <v>17</v>
      </c>
      <c r="U131" s="93"/>
      <c r="V131" s="94" t="s">
        <v>18</v>
      </c>
      <c r="W131" s="94"/>
      <c r="X131" s="93" t="s">
        <v>19</v>
      </c>
      <c r="Y131" s="93"/>
      <c r="Z131" s="93"/>
      <c r="AA131" s="2"/>
      <c r="AB131" s="2"/>
      <c r="AC131" s="2"/>
      <c r="AD131" s="8">
        <f>13*5</f>
        <v>65</v>
      </c>
    </row>
    <row r="132" spans="1:33" s="8" customFormat="1" ht="14.25" customHeight="1">
      <c r="A132" s="90"/>
      <c r="B132" s="90" t="s">
        <v>9</v>
      </c>
      <c r="C132" s="90" t="s">
        <v>0</v>
      </c>
      <c r="D132" s="90" t="s">
        <v>7</v>
      </c>
      <c r="E132" s="90" t="s">
        <v>9</v>
      </c>
      <c r="F132" s="90" t="s">
        <v>0</v>
      </c>
      <c r="G132" s="90" t="s">
        <v>7</v>
      </c>
      <c r="H132" s="90" t="s">
        <v>9</v>
      </c>
      <c r="I132" s="90" t="s">
        <v>0</v>
      </c>
      <c r="J132" s="90" t="s">
        <v>7</v>
      </c>
      <c r="K132" s="90" t="s">
        <v>9</v>
      </c>
      <c r="L132" s="90" t="s">
        <v>0</v>
      </c>
      <c r="M132" s="90" t="s">
        <v>7</v>
      </c>
      <c r="N132" s="90" t="s">
        <v>9</v>
      </c>
      <c r="O132" s="90" t="s">
        <v>0</v>
      </c>
      <c r="P132" s="90" t="s">
        <v>7</v>
      </c>
      <c r="Q132" s="90"/>
      <c r="R132" s="90"/>
      <c r="S132" s="90"/>
      <c r="T132" s="93"/>
      <c r="U132" s="93"/>
      <c r="V132" s="94"/>
      <c r="W132" s="94"/>
      <c r="X132" s="93"/>
      <c r="Y132" s="93"/>
      <c r="Z132" s="93"/>
      <c r="AA132" s="2"/>
      <c r="AB132" s="2"/>
      <c r="AC132" s="2"/>
      <c r="AG132" s="8">
        <f>25*4</f>
        <v>100</v>
      </c>
    </row>
    <row r="133" spans="1:29" s="8" customFormat="1" ht="15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1" t="s">
        <v>9</v>
      </c>
      <c r="R133" s="6" t="s">
        <v>1</v>
      </c>
      <c r="S133" s="6" t="s">
        <v>2</v>
      </c>
      <c r="T133" s="6" t="s">
        <v>1</v>
      </c>
      <c r="U133" s="6" t="s">
        <v>2</v>
      </c>
      <c r="V133" s="22" t="s">
        <v>1</v>
      </c>
      <c r="W133" s="22" t="s">
        <v>2</v>
      </c>
      <c r="X133" s="7" t="s">
        <v>1</v>
      </c>
      <c r="Y133" s="7" t="s">
        <v>2</v>
      </c>
      <c r="Z133" s="7" t="s">
        <v>3</v>
      </c>
      <c r="AA133" s="2"/>
      <c r="AB133" s="2"/>
      <c r="AC133" s="2"/>
    </row>
    <row r="134" spans="1:29" s="8" customFormat="1" ht="7.5" customHeight="1">
      <c r="A134" s="95" t="s">
        <v>4</v>
      </c>
      <c r="B134" s="116" t="s">
        <v>55</v>
      </c>
      <c r="C134" s="116">
        <v>4</v>
      </c>
      <c r="D134" s="119" t="s">
        <v>56</v>
      </c>
      <c r="E134" s="116"/>
      <c r="F134" s="116"/>
      <c r="G134" s="119"/>
      <c r="H134" s="122" t="s">
        <v>53</v>
      </c>
      <c r="I134" s="122">
        <v>4</v>
      </c>
      <c r="J134" s="125" t="s">
        <v>45</v>
      </c>
      <c r="K134" s="122" t="s">
        <v>53</v>
      </c>
      <c r="L134" s="122">
        <v>4</v>
      </c>
      <c r="M134" s="125" t="s">
        <v>45</v>
      </c>
      <c r="N134" s="116" t="s">
        <v>55</v>
      </c>
      <c r="O134" s="116">
        <v>4</v>
      </c>
      <c r="P134" s="119" t="s">
        <v>56</v>
      </c>
      <c r="Q134" s="32"/>
      <c r="R134" s="19"/>
      <c r="S134" s="19"/>
      <c r="T134" s="19"/>
      <c r="U134" s="19"/>
      <c r="V134" s="22"/>
      <c r="W134" s="22"/>
      <c r="X134" s="20"/>
      <c r="Y134" s="20"/>
      <c r="Z134" s="21"/>
      <c r="AA134" s="2"/>
      <c r="AB134" s="2"/>
      <c r="AC134" s="2"/>
    </row>
    <row r="135" spans="1:32" s="8" customFormat="1" ht="31.5" customHeight="1">
      <c r="A135" s="96"/>
      <c r="B135" s="117"/>
      <c r="C135" s="117"/>
      <c r="D135" s="120"/>
      <c r="E135" s="117"/>
      <c r="F135" s="117"/>
      <c r="G135" s="120"/>
      <c r="H135" s="123"/>
      <c r="I135" s="123"/>
      <c r="J135" s="126"/>
      <c r="K135" s="123"/>
      <c r="L135" s="123"/>
      <c r="M135" s="126"/>
      <c r="N135" s="117"/>
      <c r="O135" s="117"/>
      <c r="P135" s="120"/>
      <c r="Q135" s="68" t="s">
        <v>57</v>
      </c>
      <c r="R135" s="69">
        <v>15</v>
      </c>
      <c r="S135" s="69">
        <v>113</v>
      </c>
      <c r="T135" s="69">
        <v>0</v>
      </c>
      <c r="U135" s="69">
        <v>12</v>
      </c>
      <c r="V135" s="70">
        <f>X135-R135-T135</f>
        <v>0</v>
      </c>
      <c r="W135" s="70">
        <f>Y135-S135-U135</f>
        <v>10</v>
      </c>
      <c r="X135" s="71">
        <v>15</v>
      </c>
      <c r="Y135" s="71">
        <v>135</v>
      </c>
      <c r="Z135" s="72">
        <f>X135+Y135</f>
        <v>150</v>
      </c>
      <c r="AA135" s="84"/>
      <c r="AB135" s="2"/>
      <c r="AC135" s="2"/>
      <c r="AF135" s="8">
        <f>16*4</f>
        <v>64</v>
      </c>
    </row>
    <row r="136" spans="1:32" s="8" customFormat="1" ht="64.5" customHeight="1">
      <c r="A136" s="96"/>
      <c r="B136" s="118"/>
      <c r="C136" s="118"/>
      <c r="D136" s="121"/>
      <c r="E136" s="118"/>
      <c r="F136" s="118"/>
      <c r="G136" s="121"/>
      <c r="H136" s="124"/>
      <c r="I136" s="124"/>
      <c r="J136" s="127"/>
      <c r="K136" s="124"/>
      <c r="L136" s="124"/>
      <c r="M136" s="127"/>
      <c r="N136" s="118"/>
      <c r="O136" s="118"/>
      <c r="P136" s="121"/>
      <c r="Q136" s="79" t="s">
        <v>53</v>
      </c>
      <c r="R136" s="80">
        <v>15</v>
      </c>
      <c r="S136" s="80">
        <v>117</v>
      </c>
      <c r="T136" s="80">
        <v>0</v>
      </c>
      <c r="U136" s="80">
        <v>18</v>
      </c>
      <c r="V136" s="81">
        <f>X136-R136-T136</f>
        <v>0</v>
      </c>
      <c r="W136" s="81">
        <f>Y136-S136-U136</f>
        <v>0</v>
      </c>
      <c r="X136" s="82">
        <v>15</v>
      </c>
      <c r="Y136" s="82">
        <v>135</v>
      </c>
      <c r="Z136" s="83">
        <f>X136+Y136</f>
        <v>150</v>
      </c>
      <c r="AA136" s="15"/>
      <c r="AB136" s="24">
        <f>R136+T136</f>
        <v>15</v>
      </c>
      <c r="AC136" s="24">
        <f>S136+U136</f>
        <v>135</v>
      </c>
      <c r="AF136" s="8">
        <f>31/4</f>
        <v>7.75</v>
      </c>
    </row>
    <row r="137" spans="1:29" s="8" customFormat="1" ht="84.75" customHeight="1">
      <c r="A137" s="1" t="s">
        <v>5</v>
      </c>
      <c r="B137" s="75" t="s">
        <v>55</v>
      </c>
      <c r="C137" s="75">
        <v>4</v>
      </c>
      <c r="D137" s="76" t="s">
        <v>56</v>
      </c>
      <c r="E137" s="77" t="s">
        <v>53</v>
      </c>
      <c r="F137" s="77">
        <v>4</v>
      </c>
      <c r="G137" s="78" t="s">
        <v>45</v>
      </c>
      <c r="H137" s="75"/>
      <c r="I137" s="75"/>
      <c r="J137" s="76"/>
      <c r="K137" s="77" t="s">
        <v>53</v>
      </c>
      <c r="L137" s="77">
        <v>4</v>
      </c>
      <c r="M137" s="78" t="s">
        <v>45</v>
      </c>
      <c r="N137" s="77" t="s">
        <v>53</v>
      </c>
      <c r="O137" s="77">
        <v>2</v>
      </c>
      <c r="P137" s="78" t="s">
        <v>45</v>
      </c>
      <c r="Q137" s="46"/>
      <c r="R137" s="47"/>
      <c r="S137" s="47"/>
      <c r="T137" s="47"/>
      <c r="U137" s="47"/>
      <c r="V137" s="48"/>
      <c r="W137" s="48"/>
      <c r="X137" s="49"/>
      <c r="Y137" s="49"/>
      <c r="Z137" s="50"/>
      <c r="AA137" s="15"/>
      <c r="AB137" s="24">
        <f>R137+T137</f>
        <v>0</v>
      </c>
      <c r="AC137" s="24">
        <f>S137+U137</f>
        <v>0</v>
      </c>
    </row>
    <row r="138" spans="1:26" s="53" customFormat="1" ht="17.25">
      <c r="A138" s="115" t="s">
        <v>69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30" s="8" customFormat="1" ht="18" customHeight="1">
      <c r="A139" s="90" t="s">
        <v>10</v>
      </c>
      <c r="B139" s="91" t="s">
        <v>11</v>
      </c>
      <c r="C139" s="91"/>
      <c r="D139" s="91"/>
      <c r="E139" s="92" t="s">
        <v>12</v>
      </c>
      <c r="F139" s="92"/>
      <c r="G139" s="92"/>
      <c r="H139" s="91" t="s">
        <v>13</v>
      </c>
      <c r="I139" s="91"/>
      <c r="J139" s="91"/>
      <c r="K139" s="92" t="s">
        <v>14</v>
      </c>
      <c r="L139" s="92"/>
      <c r="M139" s="92"/>
      <c r="N139" s="91" t="s">
        <v>15</v>
      </c>
      <c r="O139" s="91"/>
      <c r="P139" s="91"/>
      <c r="Q139" s="90" t="s">
        <v>16</v>
      </c>
      <c r="R139" s="90"/>
      <c r="S139" s="90"/>
      <c r="T139" s="93" t="s">
        <v>17</v>
      </c>
      <c r="U139" s="93"/>
      <c r="V139" s="94" t="s">
        <v>18</v>
      </c>
      <c r="W139" s="94"/>
      <c r="X139" s="93" t="s">
        <v>19</v>
      </c>
      <c r="Y139" s="93"/>
      <c r="Z139" s="93"/>
      <c r="AA139" s="2"/>
      <c r="AB139" s="2"/>
      <c r="AC139" s="2"/>
      <c r="AD139" s="8">
        <f>13*5</f>
        <v>65</v>
      </c>
    </row>
    <row r="140" spans="1:33" s="8" customFormat="1" ht="14.25" customHeight="1">
      <c r="A140" s="90"/>
      <c r="B140" s="90" t="s">
        <v>9</v>
      </c>
      <c r="C140" s="90" t="s">
        <v>0</v>
      </c>
      <c r="D140" s="90" t="s">
        <v>7</v>
      </c>
      <c r="E140" s="90" t="s">
        <v>9</v>
      </c>
      <c r="F140" s="90" t="s">
        <v>0</v>
      </c>
      <c r="G140" s="90" t="s">
        <v>7</v>
      </c>
      <c r="H140" s="90" t="s">
        <v>9</v>
      </c>
      <c r="I140" s="90" t="s">
        <v>0</v>
      </c>
      <c r="J140" s="90" t="s">
        <v>7</v>
      </c>
      <c r="K140" s="90" t="s">
        <v>9</v>
      </c>
      <c r="L140" s="90" t="s">
        <v>0</v>
      </c>
      <c r="M140" s="90" t="s">
        <v>7</v>
      </c>
      <c r="N140" s="90" t="s">
        <v>9</v>
      </c>
      <c r="O140" s="90" t="s">
        <v>0</v>
      </c>
      <c r="P140" s="90" t="s">
        <v>7</v>
      </c>
      <c r="Q140" s="90"/>
      <c r="R140" s="90"/>
      <c r="S140" s="90"/>
      <c r="T140" s="93"/>
      <c r="U140" s="93"/>
      <c r="V140" s="94"/>
      <c r="W140" s="94"/>
      <c r="X140" s="93"/>
      <c r="Y140" s="93"/>
      <c r="Z140" s="93"/>
      <c r="AA140" s="2"/>
      <c r="AB140" s="2"/>
      <c r="AC140" s="2"/>
      <c r="AG140" s="8">
        <f>25*4</f>
        <v>100</v>
      </c>
    </row>
    <row r="141" spans="1:29" s="8" customFormat="1" ht="15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1" t="s">
        <v>9</v>
      </c>
      <c r="R141" s="6" t="s">
        <v>1</v>
      </c>
      <c r="S141" s="6" t="s">
        <v>2</v>
      </c>
      <c r="T141" s="6" t="s">
        <v>1</v>
      </c>
      <c r="U141" s="6" t="s">
        <v>2</v>
      </c>
      <c r="V141" s="22" t="s">
        <v>1</v>
      </c>
      <c r="W141" s="22" t="s">
        <v>2</v>
      </c>
      <c r="X141" s="7" t="s">
        <v>1</v>
      </c>
      <c r="Y141" s="7" t="s">
        <v>2</v>
      </c>
      <c r="Z141" s="7" t="s">
        <v>3</v>
      </c>
      <c r="AA141" s="2"/>
      <c r="AB141" s="2"/>
      <c r="AC141" s="2"/>
    </row>
    <row r="142" spans="1:29" s="8" customFormat="1" ht="7.5" customHeight="1">
      <c r="A142" s="95" t="s">
        <v>4</v>
      </c>
      <c r="B142" s="116" t="s">
        <v>55</v>
      </c>
      <c r="C142" s="116">
        <v>5</v>
      </c>
      <c r="D142" s="119" t="s">
        <v>56</v>
      </c>
      <c r="E142" s="137" t="s">
        <v>70</v>
      </c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9"/>
      <c r="Q142" s="32"/>
      <c r="R142" s="19"/>
      <c r="S142" s="19"/>
      <c r="T142" s="19"/>
      <c r="U142" s="19"/>
      <c r="V142" s="22"/>
      <c r="W142" s="22"/>
      <c r="X142" s="20"/>
      <c r="Y142" s="20"/>
      <c r="Z142" s="21"/>
      <c r="AA142" s="2"/>
      <c r="AB142" s="2"/>
      <c r="AC142" s="2"/>
    </row>
    <row r="143" spans="1:32" s="8" customFormat="1" ht="31.5" customHeight="1">
      <c r="A143" s="96"/>
      <c r="B143" s="117"/>
      <c r="C143" s="117"/>
      <c r="D143" s="120"/>
      <c r="E143" s="140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2"/>
      <c r="Q143" s="68" t="s">
        <v>57</v>
      </c>
      <c r="R143" s="69">
        <v>15</v>
      </c>
      <c r="S143" s="69">
        <v>125</v>
      </c>
      <c r="T143" s="69">
        <v>0</v>
      </c>
      <c r="U143" s="69">
        <v>10</v>
      </c>
      <c r="V143" s="70">
        <f>X143-R143-T143</f>
        <v>0</v>
      </c>
      <c r="W143" s="70">
        <f>Y143-S143-U143</f>
        <v>0</v>
      </c>
      <c r="X143" s="71">
        <v>15</v>
      </c>
      <c r="Y143" s="71">
        <v>135</v>
      </c>
      <c r="Z143" s="72">
        <f>X143+Y143</f>
        <v>150</v>
      </c>
      <c r="AA143" s="84"/>
      <c r="AB143" s="2"/>
      <c r="AC143" s="2"/>
      <c r="AF143" s="8">
        <f>16*4</f>
        <v>64</v>
      </c>
    </row>
    <row r="144" spans="1:32" s="8" customFormat="1" ht="64.5" customHeight="1">
      <c r="A144" s="96"/>
      <c r="B144" s="118"/>
      <c r="C144" s="118"/>
      <c r="D144" s="121"/>
      <c r="E144" s="140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2"/>
      <c r="Q144" s="79"/>
      <c r="R144" s="80"/>
      <c r="S144" s="80"/>
      <c r="T144" s="80"/>
      <c r="U144" s="80"/>
      <c r="V144" s="81"/>
      <c r="W144" s="81"/>
      <c r="X144" s="82"/>
      <c r="Y144" s="82"/>
      <c r="Z144" s="83"/>
      <c r="AA144" s="15"/>
      <c r="AB144" s="24">
        <f>R144+T144</f>
        <v>0</v>
      </c>
      <c r="AC144" s="24">
        <f>S144+U144</f>
        <v>0</v>
      </c>
      <c r="AF144" s="8">
        <f>31/4</f>
        <v>7.75</v>
      </c>
    </row>
    <row r="145" spans="1:29" s="8" customFormat="1" ht="84.75" customHeight="1">
      <c r="A145" s="1" t="s">
        <v>5</v>
      </c>
      <c r="B145" s="75" t="s">
        <v>55</v>
      </c>
      <c r="C145" s="75">
        <v>5</v>
      </c>
      <c r="D145" s="76" t="s">
        <v>56</v>
      </c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5"/>
      <c r="Q145" s="46"/>
      <c r="R145" s="47"/>
      <c r="S145" s="47"/>
      <c r="T145" s="47"/>
      <c r="U145" s="47"/>
      <c r="V145" s="48"/>
      <c r="W145" s="48"/>
      <c r="X145" s="49"/>
      <c r="Y145" s="49"/>
      <c r="Z145" s="50"/>
      <c r="AA145" s="15"/>
      <c r="AB145" s="24">
        <f>R145+T145</f>
        <v>0</v>
      </c>
      <c r="AC145" s="24">
        <f>S145+U145</f>
        <v>0</v>
      </c>
    </row>
    <row r="146" spans="1:26" s="53" customFormat="1" ht="17.25">
      <c r="A146" s="115" t="s">
        <v>71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30" s="8" customFormat="1" ht="18" customHeight="1">
      <c r="A147" s="90" t="s">
        <v>10</v>
      </c>
      <c r="B147" s="91" t="s">
        <v>11</v>
      </c>
      <c r="C147" s="91"/>
      <c r="D147" s="91"/>
      <c r="E147" s="92" t="s">
        <v>12</v>
      </c>
      <c r="F147" s="92"/>
      <c r="G147" s="92"/>
      <c r="H147" s="91" t="s">
        <v>13</v>
      </c>
      <c r="I147" s="91"/>
      <c r="J147" s="91"/>
      <c r="K147" s="92" t="s">
        <v>14</v>
      </c>
      <c r="L147" s="92"/>
      <c r="M147" s="92"/>
      <c r="N147" s="91" t="s">
        <v>15</v>
      </c>
      <c r="O147" s="91"/>
      <c r="P147" s="91"/>
      <c r="Q147" s="90" t="s">
        <v>16</v>
      </c>
      <c r="R147" s="90"/>
      <c r="S147" s="90"/>
      <c r="T147" s="93" t="s">
        <v>17</v>
      </c>
      <c r="U147" s="93"/>
      <c r="V147" s="94" t="s">
        <v>18</v>
      </c>
      <c r="W147" s="94"/>
      <c r="X147" s="93" t="s">
        <v>19</v>
      </c>
      <c r="Y147" s="93"/>
      <c r="Z147" s="93"/>
      <c r="AA147" s="2"/>
      <c r="AB147" s="2"/>
      <c r="AC147" s="2"/>
      <c r="AD147" s="8">
        <f>13*5</f>
        <v>65</v>
      </c>
    </row>
    <row r="148" spans="1:33" s="8" customFormat="1" ht="14.25" customHeight="1">
      <c r="A148" s="90"/>
      <c r="B148" s="90" t="s">
        <v>9</v>
      </c>
      <c r="C148" s="90" t="s">
        <v>0</v>
      </c>
      <c r="D148" s="90" t="s">
        <v>7</v>
      </c>
      <c r="E148" s="90" t="s">
        <v>9</v>
      </c>
      <c r="F148" s="90" t="s">
        <v>0</v>
      </c>
      <c r="G148" s="90" t="s">
        <v>7</v>
      </c>
      <c r="H148" s="90" t="s">
        <v>9</v>
      </c>
      <c r="I148" s="90" t="s">
        <v>0</v>
      </c>
      <c r="J148" s="90" t="s">
        <v>7</v>
      </c>
      <c r="K148" s="90" t="s">
        <v>9</v>
      </c>
      <c r="L148" s="90" t="s">
        <v>0</v>
      </c>
      <c r="M148" s="90" t="s">
        <v>7</v>
      </c>
      <c r="N148" s="90" t="s">
        <v>9</v>
      </c>
      <c r="O148" s="90" t="s">
        <v>0</v>
      </c>
      <c r="P148" s="90" t="s">
        <v>7</v>
      </c>
      <c r="Q148" s="90"/>
      <c r="R148" s="90"/>
      <c r="S148" s="90"/>
      <c r="T148" s="93"/>
      <c r="U148" s="93"/>
      <c r="V148" s="94"/>
      <c r="W148" s="94"/>
      <c r="X148" s="93"/>
      <c r="Y148" s="93"/>
      <c r="Z148" s="93"/>
      <c r="AA148" s="2"/>
      <c r="AB148" s="2"/>
      <c r="AC148" s="2"/>
      <c r="AG148" s="8">
        <f>25*4</f>
        <v>100</v>
      </c>
    </row>
    <row r="149" spans="1:29" s="8" customFormat="1" ht="15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1" t="s">
        <v>9</v>
      </c>
      <c r="R149" s="6" t="s">
        <v>1</v>
      </c>
      <c r="S149" s="6" t="s">
        <v>2</v>
      </c>
      <c r="T149" s="6" t="s">
        <v>1</v>
      </c>
      <c r="U149" s="6" t="s">
        <v>2</v>
      </c>
      <c r="V149" s="22" t="s">
        <v>1</v>
      </c>
      <c r="W149" s="22" t="s">
        <v>2</v>
      </c>
      <c r="X149" s="7" t="s">
        <v>1</v>
      </c>
      <c r="Y149" s="7" t="s">
        <v>2</v>
      </c>
      <c r="Z149" s="7" t="s">
        <v>3</v>
      </c>
      <c r="AA149" s="2"/>
      <c r="AB149" s="2"/>
      <c r="AC149" s="2"/>
    </row>
    <row r="150" spans="1:29" s="8" customFormat="1" ht="17.25" customHeight="1">
      <c r="A150" s="95" t="s">
        <v>4</v>
      </c>
      <c r="B150" s="116"/>
      <c r="C150" s="116"/>
      <c r="D150" s="119"/>
      <c r="E150" s="116"/>
      <c r="F150" s="116"/>
      <c r="G150" s="119"/>
      <c r="H150" s="116"/>
      <c r="I150" s="116"/>
      <c r="J150" s="119"/>
      <c r="K150" s="116"/>
      <c r="L150" s="116"/>
      <c r="M150" s="119"/>
      <c r="N150" s="116"/>
      <c r="O150" s="116"/>
      <c r="P150" s="119"/>
      <c r="Q150" s="32"/>
      <c r="R150" s="19"/>
      <c r="S150" s="19"/>
      <c r="T150" s="19"/>
      <c r="U150" s="19"/>
      <c r="V150" s="22"/>
      <c r="W150" s="22"/>
      <c r="X150" s="20"/>
      <c r="Y150" s="20"/>
      <c r="Z150" s="21"/>
      <c r="AA150" s="2"/>
      <c r="AB150" s="2"/>
      <c r="AC150" s="2"/>
    </row>
    <row r="151" spans="1:32" s="8" customFormat="1" ht="31.5" customHeight="1">
      <c r="A151" s="96"/>
      <c r="B151" s="117"/>
      <c r="C151" s="117"/>
      <c r="D151" s="120"/>
      <c r="E151" s="117"/>
      <c r="F151" s="117"/>
      <c r="G151" s="120"/>
      <c r="H151" s="117"/>
      <c r="I151" s="117"/>
      <c r="J151" s="120"/>
      <c r="K151" s="117"/>
      <c r="L151" s="117"/>
      <c r="M151" s="120"/>
      <c r="N151" s="117"/>
      <c r="O151" s="117"/>
      <c r="P151" s="120"/>
      <c r="Q151" s="68"/>
      <c r="R151" s="69"/>
      <c r="S151" s="69"/>
      <c r="T151" s="69"/>
      <c r="U151" s="69"/>
      <c r="V151" s="70"/>
      <c r="W151" s="70"/>
      <c r="X151" s="71"/>
      <c r="Y151" s="71"/>
      <c r="Z151" s="72"/>
      <c r="AA151" s="84"/>
      <c r="AB151" s="2"/>
      <c r="AC151" s="2"/>
      <c r="AF151" s="8">
        <f>16*4</f>
        <v>64</v>
      </c>
    </row>
    <row r="152" spans="1:32" s="8" customFormat="1" ht="16.5" customHeight="1">
      <c r="A152" s="96"/>
      <c r="B152" s="118"/>
      <c r="C152" s="118"/>
      <c r="D152" s="121"/>
      <c r="E152" s="118"/>
      <c r="F152" s="118"/>
      <c r="G152" s="121"/>
      <c r="H152" s="118"/>
      <c r="I152" s="118"/>
      <c r="J152" s="121"/>
      <c r="K152" s="118"/>
      <c r="L152" s="118"/>
      <c r="M152" s="121"/>
      <c r="N152" s="118"/>
      <c r="O152" s="118"/>
      <c r="P152" s="121"/>
      <c r="Q152" s="46"/>
      <c r="R152" s="47"/>
      <c r="S152" s="47"/>
      <c r="T152" s="47"/>
      <c r="U152" s="47"/>
      <c r="V152" s="48"/>
      <c r="W152" s="48"/>
      <c r="X152" s="49"/>
      <c r="Y152" s="49"/>
      <c r="Z152" s="50"/>
      <c r="AA152" s="15"/>
      <c r="AB152" s="24">
        <f>R152+T152</f>
        <v>0</v>
      </c>
      <c r="AC152" s="24">
        <f>S152+U152</f>
        <v>0</v>
      </c>
      <c r="AF152" s="8">
        <f>31/4</f>
        <v>7.75</v>
      </c>
    </row>
    <row r="153" spans="1:29" s="8" customFormat="1" ht="85.5" customHeight="1">
      <c r="A153" s="1" t="s">
        <v>5</v>
      </c>
      <c r="B153" s="146" t="s">
        <v>72</v>
      </c>
      <c r="C153" s="147"/>
      <c r="D153" s="148"/>
      <c r="E153" s="75"/>
      <c r="F153" s="75"/>
      <c r="G153" s="76"/>
      <c r="H153" s="146" t="s">
        <v>73</v>
      </c>
      <c r="I153" s="147"/>
      <c r="J153" s="148"/>
      <c r="K153" s="75"/>
      <c r="L153" s="75"/>
      <c r="M153" s="76"/>
      <c r="N153" s="146" t="s">
        <v>74</v>
      </c>
      <c r="O153" s="147"/>
      <c r="P153" s="148"/>
      <c r="Q153" s="46"/>
      <c r="R153" s="47"/>
      <c r="S153" s="47"/>
      <c r="T153" s="47"/>
      <c r="U153" s="47"/>
      <c r="V153" s="48"/>
      <c r="W153" s="48"/>
      <c r="X153" s="49"/>
      <c r="Y153" s="49"/>
      <c r="Z153" s="50"/>
      <c r="AA153" s="15"/>
      <c r="AB153" s="24">
        <f>R153+T153</f>
        <v>0</v>
      </c>
      <c r="AC153" s="24">
        <f>S153+U153</f>
        <v>0</v>
      </c>
    </row>
    <row r="154" spans="1:30" s="8" customFormat="1" ht="18.75">
      <c r="A154" s="10" t="s">
        <v>20</v>
      </c>
      <c r="B154" s="31"/>
      <c r="C154" s="149" t="s">
        <v>37</v>
      </c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40"/>
      <c r="AB154" s="41"/>
      <c r="AC154" s="41"/>
      <c r="AD154" s="4"/>
    </row>
    <row r="155" spans="1:30" s="8" customFormat="1" ht="18.75">
      <c r="A155" s="10"/>
      <c r="B155" s="51" t="s">
        <v>31</v>
      </c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40"/>
      <c r="AB155" s="41"/>
      <c r="AC155" s="41"/>
      <c r="AD155" s="4"/>
    </row>
    <row r="156" spans="1:30" s="8" customFormat="1" ht="15.75" customHeight="1">
      <c r="A156" s="10"/>
      <c r="B156" s="42" t="s">
        <v>21</v>
      </c>
      <c r="C156" s="42"/>
      <c r="D156" s="31"/>
      <c r="E156" s="43"/>
      <c r="F156" s="43"/>
      <c r="G156" s="43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44"/>
      <c r="U156" s="45"/>
      <c r="V156" s="45"/>
      <c r="W156" s="45"/>
      <c r="X156" s="45"/>
      <c r="Y156" s="45"/>
      <c r="Z156" s="45"/>
      <c r="AA156" s="40"/>
      <c r="AB156" s="40"/>
      <c r="AC156" s="40"/>
      <c r="AD156" s="4"/>
    </row>
    <row r="157" spans="1:29" ht="13.5">
      <c r="A157" s="54" t="s">
        <v>22</v>
      </c>
      <c r="C157" s="13"/>
      <c r="D157" s="12"/>
      <c r="E157" s="12"/>
      <c r="F157" s="13"/>
      <c r="G157" s="14"/>
      <c r="K157" s="11"/>
      <c r="L157" s="9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 t="s">
        <v>6</v>
      </c>
      <c r="AC157" s="11"/>
    </row>
    <row r="158" spans="1:33" ht="16.5">
      <c r="A158" s="3" t="s">
        <v>8</v>
      </c>
      <c r="B158" s="3"/>
      <c r="C158" s="3"/>
      <c r="D158" s="3"/>
      <c r="E158" s="3"/>
      <c r="F158" s="3"/>
      <c r="G158" s="88" t="s">
        <v>25</v>
      </c>
      <c r="H158" s="88"/>
      <c r="I158" s="88"/>
      <c r="J158" s="88"/>
      <c r="K158" s="88"/>
      <c r="L158" s="36"/>
      <c r="M158" s="36"/>
      <c r="N158" s="36"/>
      <c r="O158" s="36"/>
      <c r="P158" s="36"/>
      <c r="Q158" s="88" t="s">
        <v>27</v>
      </c>
      <c r="R158" s="88"/>
      <c r="S158" s="88"/>
      <c r="T158" s="88"/>
      <c r="U158" s="88"/>
      <c r="V158" s="55"/>
      <c r="W158" s="55"/>
      <c r="X158" s="55"/>
      <c r="Y158" s="55"/>
      <c r="Z158" s="55"/>
      <c r="AA158" s="55"/>
      <c r="AB158" s="55"/>
      <c r="AC158" s="55"/>
      <c r="AG158" s="4">
        <f>65/15</f>
        <v>4.333333333333333</v>
      </c>
    </row>
    <row r="159" spans="1:34" ht="16.5">
      <c r="A159" s="56" t="s">
        <v>32</v>
      </c>
      <c r="B159" s="3"/>
      <c r="C159" s="3"/>
      <c r="D159" s="3"/>
      <c r="E159" s="3"/>
      <c r="F159" s="57"/>
      <c r="G159" s="88" t="s">
        <v>26</v>
      </c>
      <c r="H159" s="88"/>
      <c r="I159" s="88"/>
      <c r="J159" s="88"/>
      <c r="K159" s="88"/>
      <c r="L159" s="36"/>
      <c r="M159" s="36"/>
      <c r="N159" s="36"/>
      <c r="O159" s="36"/>
      <c r="P159" s="36"/>
      <c r="Q159" s="36"/>
      <c r="R159" s="36"/>
      <c r="S159" s="36"/>
      <c r="T159" s="5"/>
      <c r="U159" s="58"/>
      <c r="V159" s="58"/>
      <c r="W159" s="58"/>
      <c r="X159" s="39"/>
      <c r="Y159" s="39"/>
      <c r="Z159" s="58"/>
      <c r="AA159" s="58"/>
      <c r="AB159" s="58"/>
      <c r="AC159" s="58"/>
      <c r="AH159" s="4">
        <f>4*15</f>
        <v>60</v>
      </c>
    </row>
    <row r="160" spans="7:29" ht="16.5">
      <c r="G160" s="39"/>
      <c r="H160" s="39"/>
      <c r="I160" s="39"/>
      <c r="J160" s="39"/>
      <c r="L160" s="4" t="s">
        <v>33</v>
      </c>
      <c r="U160" s="39"/>
      <c r="V160" s="39"/>
      <c r="W160" s="39"/>
      <c r="X160" s="39"/>
      <c r="Y160" s="39"/>
      <c r="Z160" s="39"/>
      <c r="AA160" s="39"/>
      <c r="AB160" s="39"/>
      <c r="AC160" s="39"/>
    </row>
    <row r="161" spans="7:29" ht="16.5">
      <c r="G161" s="39"/>
      <c r="H161" s="39"/>
      <c r="I161" s="39"/>
      <c r="J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7:29" ht="16.5" customHeight="1">
      <c r="G162" s="39"/>
      <c r="H162" s="39"/>
      <c r="I162" s="39"/>
      <c r="J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7:29" s="39" customFormat="1" ht="16.5">
      <c r="G163" s="88" t="s">
        <v>28</v>
      </c>
      <c r="H163" s="88"/>
      <c r="I163" s="88"/>
      <c r="J163" s="88"/>
      <c r="K163" s="88"/>
      <c r="L163" s="55"/>
      <c r="M163" s="55"/>
      <c r="N163" s="55"/>
      <c r="O163" s="55"/>
      <c r="P163" s="88" t="s">
        <v>34</v>
      </c>
      <c r="Q163" s="88"/>
      <c r="R163" s="88"/>
      <c r="S163" s="88"/>
      <c r="T163" s="88"/>
      <c r="U163" s="88"/>
      <c r="V163" s="88"/>
      <c r="W163" s="88"/>
      <c r="X163" s="55"/>
      <c r="Y163" s="55"/>
      <c r="Z163" s="55"/>
      <c r="AA163" s="55"/>
      <c r="AB163" s="55"/>
      <c r="AC163" s="55"/>
    </row>
    <row r="164" ht="20.25">
      <c r="F164" s="59"/>
    </row>
  </sheetData>
  <sheetProtection/>
  <mergeCells count="761">
    <mergeCell ref="B142:B144"/>
    <mergeCell ref="C142:C144"/>
    <mergeCell ref="D142:D144"/>
    <mergeCell ref="E142:P145"/>
    <mergeCell ref="C154:Z154"/>
    <mergeCell ref="G158:K158"/>
    <mergeCell ref="Q158:U158"/>
    <mergeCell ref="G159:K159"/>
    <mergeCell ref="G163:K163"/>
    <mergeCell ref="P163:W163"/>
    <mergeCell ref="N150:N152"/>
    <mergeCell ref="O150:O152"/>
    <mergeCell ref="P150:P152"/>
    <mergeCell ref="B153:D153"/>
    <mergeCell ref="H153:J153"/>
    <mergeCell ref="N153:P153"/>
    <mergeCell ref="G150:G152"/>
    <mergeCell ref="H150:H152"/>
    <mergeCell ref="I150:I152"/>
    <mergeCell ref="J150:J152"/>
    <mergeCell ref="K150:K152"/>
    <mergeCell ref="L150:L152"/>
    <mergeCell ref="M148:M149"/>
    <mergeCell ref="N148:N149"/>
    <mergeCell ref="O148:O149"/>
    <mergeCell ref="J148:J149"/>
    <mergeCell ref="K148:K149"/>
    <mergeCell ref="L148:L149"/>
    <mergeCell ref="M150:M152"/>
    <mergeCell ref="P148:P149"/>
    <mergeCell ref="A150:A152"/>
    <mergeCell ref="B150:B152"/>
    <mergeCell ref="C150:C152"/>
    <mergeCell ref="D150:D152"/>
    <mergeCell ref="E150:E152"/>
    <mergeCell ref="F150:F152"/>
    <mergeCell ref="G148:G149"/>
    <mergeCell ref="H148:H149"/>
    <mergeCell ref="I148:I149"/>
    <mergeCell ref="N147:P147"/>
    <mergeCell ref="Q147:S148"/>
    <mergeCell ref="T147:U148"/>
    <mergeCell ref="V147:W148"/>
    <mergeCell ref="X147:Z148"/>
    <mergeCell ref="B148:B149"/>
    <mergeCell ref="C148:C149"/>
    <mergeCell ref="D148:D149"/>
    <mergeCell ref="E148:E149"/>
    <mergeCell ref="F148:F149"/>
    <mergeCell ref="O140:O141"/>
    <mergeCell ref="P140:P141"/>
    <mergeCell ref="A142:A144"/>
    <mergeCell ref="A146:Z146"/>
    <mergeCell ref="A147:A149"/>
    <mergeCell ref="B147:D147"/>
    <mergeCell ref="E147:G147"/>
    <mergeCell ref="H147:J147"/>
    <mergeCell ref="K147:M147"/>
    <mergeCell ref="I140:I141"/>
    <mergeCell ref="J140:J141"/>
    <mergeCell ref="K140:K141"/>
    <mergeCell ref="L140:L141"/>
    <mergeCell ref="M140:M141"/>
    <mergeCell ref="N140:N141"/>
    <mergeCell ref="T139:U140"/>
    <mergeCell ref="V139:W140"/>
    <mergeCell ref="X139:Z140"/>
    <mergeCell ref="B140:B141"/>
    <mergeCell ref="C140:C141"/>
    <mergeCell ref="D140:D141"/>
    <mergeCell ref="E140:E141"/>
    <mergeCell ref="F140:F141"/>
    <mergeCell ref="G140:G141"/>
    <mergeCell ref="H140:H141"/>
    <mergeCell ref="O134:O136"/>
    <mergeCell ref="P134:P136"/>
    <mergeCell ref="A138:Z138"/>
    <mergeCell ref="A139:A141"/>
    <mergeCell ref="B139:D139"/>
    <mergeCell ref="E139:G139"/>
    <mergeCell ref="H139:J139"/>
    <mergeCell ref="K139:M139"/>
    <mergeCell ref="N139:P139"/>
    <mergeCell ref="Q139:S140"/>
    <mergeCell ref="I134:I136"/>
    <mergeCell ref="J134:J136"/>
    <mergeCell ref="K134:K136"/>
    <mergeCell ref="L134:L136"/>
    <mergeCell ref="M134:M136"/>
    <mergeCell ref="N134:N136"/>
    <mergeCell ref="O132:O133"/>
    <mergeCell ref="P132:P133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2:I133"/>
    <mergeCell ref="J132:J133"/>
    <mergeCell ref="K132:K133"/>
    <mergeCell ref="L132:L133"/>
    <mergeCell ref="M132:M133"/>
    <mergeCell ref="N132:N133"/>
    <mergeCell ref="T131:U132"/>
    <mergeCell ref="V131:W132"/>
    <mergeCell ref="X131:Z132"/>
    <mergeCell ref="B132:B133"/>
    <mergeCell ref="C132:C133"/>
    <mergeCell ref="D132:D133"/>
    <mergeCell ref="E132:E133"/>
    <mergeCell ref="F132:F133"/>
    <mergeCell ref="G132:G133"/>
    <mergeCell ref="H132:H133"/>
    <mergeCell ref="O126:O128"/>
    <mergeCell ref="P126:P128"/>
    <mergeCell ref="A130:Z130"/>
    <mergeCell ref="A131:A133"/>
    <mergeCell ref="B131:D131"/>
    <mergeCell ref="E131:G131"/>
    <mergeCell ref="H131:J131"/>
    <mergeCell ref="K131:M131"/>
    <mergeCell ref="N131:P131"/>
    <mergeCell ref="Q131:S132"/>
    <mergeCell ref="I126:I128"/>
    <mergeCell ref="J126:J128"/>
    <mergeCell ref="K126:K128"/>
    <mergeCell ref="L126:L128"/>
    <mergeCell ref="M126:M128"/>
    <mergeCell ref="N126:N128"/>
    <mergeCell ref="O124:O125"/>
    <mergeCell ref="P124:P125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I124:I125"/>
    <mergeCell ref="J124:J125"/>
    <mergeCell ref="K124:K125"/>
    <mergeCell ref="L124:L125"/>
    <mergeCell ref="M124:M125"/>
    <mergeCell ref="N124:N125"/>
    <mergeCell ref="T123:U124"/>
    <mergeCell ref="V123:W124"/>
    <mergeCell ref="X123:Z124"/>
    <mergeCell ref="B124:B125"/>
    <mergeCell ref="C124:C125"/>
    <mergeCell ref="D124:D125"/>
    <mergeCell ref="E124:E125"/>
    <mergeCell ref="F124:F125"/>
    <mergeCell ref="G124:G125"/>
    <mergeCell ref="H124:H125"/>
    <mergeCell ref="O118:O120"/>
    <mergeCell ref="P118:P120"/>
    <mergeCell ref="A122:Z122"/>
    <mergeCell ref="A123:A125"/>
    <mergeCell ref="B123:D123"/>
    <mergeCell ref="E123:G123"/>
    <mergeCell ref="H123:J123"/>
    <mergeCell ref="K123:M123"/>
    <mergeCell ref="N123:P123"/>
    <mergeCell ref="Q123:S124"/>
    <mergeCell ref="I118:I120"/>
    <mergeCell ref="J118:J120"/>
    <mergeCell ref="K118:K120"/>
    <mergeCell ref="L118:L120"/>
    <mergeCell ref="M118:M120"/>
    <mergeCell ref="N118:N120"/>
    <mergeCell ref="O116:O117"/>
    <mergeCell ref="P116:P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6:I117"/>
    <mergeCell ref="J116:J117"/>
    <mergeCell ref="K116:K117"/>
    <mergeCell ref="L116:L117"/>
    <mergeCell ref="M116:M117"/>
    <mergeCell ref="N116:N117"/>
    <mergeCell ref="T115:U116"/>
    <mergeCell ref="V115:W116"/>
    <mergeCell ref="X115:Z116"/>
    <mergeCell ref="B116:B117"/>
    <mergeCell ref="C116:C117"/>
    <mergeCell ref="D116:D117"/>
    <mergeCell ref="E116:E117"/>
    <mergeCell ref="F116:F117"/>
    <mergeCell ref="G116:G117"/>
    <mergeCell ref="H116:H117"/>
    <mergeCell ref="O110:O112"/>
    <mergeCell ref="P110:P112"/>
    <mergeCell ref="A114:Z114"/>
    <mergeCell ref="A115:A117"/>
    <mergeCell ref="B115:D115"/>
    <mergeCell ref="E115:G115"/>
    <mergeCell ref="H115:J115"/>
    <mergeCell ref="K115:M115"/>
    <mergeCell ref="N115:P115"/>
    <mergeCell ref="Q115:S116"/>
    <mergeCell ref="I110:I112"/>
    <mergeCell ref="J110:J112"/>
    <mergeCell ref="K110:K112"/>
    <mergeCell ref="L110:L112"/>
    <mergeCell ref="M110:M112"/>
    <mergeCell ref="N110:N112"/>
    <mergeCell ref="O108:O109"/>
    <mergeCell ref="P108:P109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X107:Z108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H107:J107"/>
    <mergeCell ref="K107:M107"/>
    <mergeCell ref="N107:P107"/>
    <mergeCell ref="Q107:S108"/>
    <mergeCell ref="T107:U108"/>
    <mergeCell ref="V107:W108"/>
    <mergeCell ref="K108:K109"/>
    <mergeCell ref="L108:L109"/>
    <mergeCell ref="M108:M109"/>
    <mergeCell ref="N108:N109"/>
    <mergeCell ref="N99:P99"/>
    <mergeCell ref="Q99:S100"/>
    <mergeCell ref="B70:B72"/>
    <mergeCell ref="C70:C72"/>
    <mergeCell ref="D70:D72"/>
    <mergeCell ref="B78:D81"/>
    <mergeCell ref="N92:N93"/>
    <mergeCell ref="O92:O93"/>
    <mergeCell ref="Q91:S92"/>
    <mergeCell ref="C100:C101"/>
    <mergeCell ref="T91:U92"/>
    <mergeCell ref="A98:Z98"/>
    <mergeCell ref="A99:A101"/>
    <mergeCell ref="B99:D99"/>
    <mergeCell ref="E99:G99"/>
    <mergeCell ref="H99:J99"/>
    <mergeCell ref="K99:M99"/>
    <mergeCell ref="H100:H101"/>
    <mergeCell ref="J100:J101"/>
    <mergeCell ref="B100:B101"/>
    <mergeCell ref="Q59:S60"/>
    <mergeCell ref="T59:U60"/>
    <mergeCell ref="A91:A93"/>
    <mergeCell ref="B91:D91"/>
    <mergeCell ref="E91:G91"/>
    <mergeCell ref="H91:J91"/>
    <mergeCell ref="K91:M91"/>
    <mergeCell ref="N91:P91"/>
    <mergeCell ref="P92:P93"/>
    <mergeCell ref="M92:M93"/>
    <mergeCell ref="K59:M59"/>
    <mergeCell ref="N59:P59"/>
    <mergeCell ref="H60:H61"/>
    <mergeCell ref="I60:I61"/>
    <mergeCell ref="J60:J61"/>
    <mergeCell ref="K60:K61"/>
    <mergeCell ref="O54:O56"/>
    <mergeCell ref="P54:P56"/>
    <mergeCell ref="A58:Z58"/>
    <mergeCell ref="F54:F56"/>
    <mergeCell ref="G54:G56"/>
    <mergeCell ref="H54:H56"/>
    <mergeCell ref="I54:I56"/>
    <mergeCell ref="H52:H53"/>
    <mergeCell ref="I52:I53"/>
    <mergeCell ref="J52:J53"/>
    <mergeCell ref="L54:L56"/>
    <mergeCell ref="M54:M56"/>
    <mergeCell ref="N54:N56"/>
    <mergeCell ref="P52:P53"/>
    <mergeCell ref="A54:A56"/>
    <mergeCell ref="B54:B56"/>
    <mergeCell ref="C54:C56"/>
    <mergeCell ref="D54:D56"/>
    <mergeCell ref="E54:E56"/>
    <mergeCell ref="N52:N53"/>
    <mergeCell ref="J54:J56"/>
    <mergeCell ref="K54:K56"/>
    <mergeCell ref="G52:G53"/>
    <mergeCell ref="N51:P51"/>
    <mergeCell ref="Q51:S52"/>
    <mergeCell ref="T51:U52"/>
    <mergeCell ref="V51:W52"/>
    <mergeCell ref="X51:Z52"/>
    <mergeCell ref="B52:B53"/>
    <mergeCell ref="C52:C53"/>
    <mergeCell ref="D52:D53"/>
    <mergeCell ref="E52:E53"/>
    <mergeCell ref="F52:F53"/>
    <mergeCell ref="I45:I48"/>
    <mergeCell ref="J45:J48"/>
    <mergeCell ref="K45:K48"/>
    <mergeCell ref="L45:L48"/>
    <mergeCell ref="A50:Z50"/>
    <mergeCell ref="A51:A53"/>
    <mergeCell ref="B51:D51"/>
    <mergeCell ref="E51:G51"/>
    <mergeCell ref="H51:J51"/>
    <mergeCell ref="K51:M51"/>
    <mergeCell ref="O37:O39"/>
    <mergeCell ref="P37:P39"/>
    <mergeCell ref="A45:A48"/>
    <mergeCell ref="B45:B48"/>
    <mergeCell ref="C45:C48"/>
    <mergeCell ref="D45:D48"/>
    <mergeCell ref="E45:E48"/>
    <mergeCell ref="F45:F48"/>
    <mergeCell ref="G45:G48"/>
    <mergeCell ref="H45:H48"/>
    <mergeCell ref="I37:I39"/>
    <mergeCell ref="J37:J39"/>
    <mergeCell ref="K37:K39"/>
    <mergeCell ref="L37:L39"/>
    <mergeCell ref="M37:M39"/>
    <mergeCell ref="N37:N39"/>
    <mergeCell ref="A37:A39"/>
    <mergeCell ref="B37:B39"/>
    <mergeCell ref="C37:C39"/>
    <mergeCell ref="D37:D39"/>
    <mergeCell ref="E37:E39"/>
    <mergeCell ref="F37:F39"/>
    <mergeCell ref="G37:G39"/>
    <mergeCell ref="H37:H39"/>
    <mergeCell ref="T99:U100"/>
    <mergeCell ref="P100:P101"/>
    <mergeCell ref="V99:W100"/>
    <mergeCell ref="X99:Z100"/>
    <mergeCell ref="M94:M96"/>
    <mergeCell ref="N94:N96"/>
    <mergeCell ref="O94:O96"/>
    <mergeCell ref="G94:G96"/>
    <mergeCell ref="D100:D101"/>
    <mergeCell ref="E100:E101"/>
    <mergeCell ref="F100:F101"/>
    <mergeCell ref="G100:G101"/>
    <mergeCell ref="A102:A104"/>
    <mergeCell ref="B102:B104"/>
    <mergeCell ref="C102:C104"/>
    <mergeCell ref="D102:D104"/>
    <mergeCell ref="E102:E104"/>
    <mergeCell ref="F102:F104"/>
    <mergeCell ref="P102:P104"/>
    <mergeCell ref="P94:P96"/>
    <mergeCell ref="O100:O101"/>
    <mergeCell ref="G102:G104"/>
    <mergeCell ref="H102:H104"/>
    <mergeCell ref="I100:I101"/>
    <mergeCell ref="I102:I104"/>
    <mergeCell ref="J102:J104"/>
    <mergeCell ref="K102:K104"/>
    <mergeCell ref="K100:K101"/>
    <mergeCell ref="L102:L104"/>
    <mergeCell ref="M102:M104"/>
    <mergeCell ref="N102:N104"/>
    <mergeCell ref="O102:O104"/>
    <mergeCell ref="L100:L101"/>
    <mergeCell ref="M100:M101"/>
    <mergeCell ref="N100:N101"/>
    <mergeCell ref="A94:A96"/>
    <mergeCell ref="B94:B96"/>
    <mergeCell ref="C94:C96"/>
    <mergeCell ref="D94:D96"/>
    <mergeCell ref="E94:E96"/>
    <mergeCell ref="F94:F96"/>
    <mergeCell ref="H94:H96"/>
    <mergeCell ref="I94:I96"/>
    <mergeCell ref="J92:J93"/>
    <mergeCell ref="K92:K93"/>
    <mergeCell ref="L92:L93"/>
    <mergeCell ref="J94:J96"/>
    <mergeCell ref="K94:K96"/>
    <mergeCell ref="L94:L96"/>
    <mergeCell ref="V91:W92"/>
    <mergeCell ref="X91:Z92"/>
    <mergeCell ref="B92:B93"/>
    <mergeCell ref="C92:C93"/>
    <mergeCell ref="D92:D93"/>
    <mergeCell ref="E92:E93"/>
    <mergeCell ref="F92:F93"/>
    <mergeCell ref="G92:G93"/>
    <mergeCell ref="H92:H93"/>
    <mergeCell ref="I92:I93"/>
    <mergeCell ref="P86:P88"/>
    <mergeCell ref="J86:J88"/>
    <mergeCell ref="K86:K88"/>
    <mergeCell ref="L86:L88"/>
    <mergeCell ref="M86:M88"/>
    <mergeCell ref="N86:N88"/>
    <mergeCell ref="O86:O88"/>
    <mergeCell ref="P84:P85"/>
    <mergeCell ref="A86:A88"/>
    <mergeCell ref="E86:E88"/>
    <mergeCell ref="F86:F88"/>
    <mergeCell ref="G86:G88"/>
    <mergeCell ref="H86:H88"/>
    <mergeCell ref="I86:I88"/>
    <mergeCell ref="J84:J85"/>
    <mergeCell ref="K84:K85"/>
    <mergeCell ref="L84:L85"/>
    <mergeCell ref="M84:M85"/>
    <mergeCell ref="N84:N85"/>
    <mergeCell ref="O84:O85"/>
    <mergeCell ref="V83:W84"/>
    <mergeCell ref="X83:Z84"/>
    <mergeCell ref="B84:B85"/>
    <mergeCell ref="C84:C85"/>
    <mergeCell ref="D84:D85"/>
    <mergeCell ref="E84:E85"/>
    <mergeCell ref="F84:F85"/>
    <mergeCell ref="G84:G85"/>
    <mergeCell ref="H84:H85"/>
    <mergeCell ref="I84:I85"/>
    <mergeCell ref="A82:Z82"/>
    <mergeCell ref="A83:A85"/>
    <mergeCell ref="B83:D83"/>
    <mergeCell ref="E83:G83"/>
    <mergeCell ref="H83:J83"/>
    <mergeCell ref="K83:M83"/>
    <mergeCell ref="N83:P83"/>
    <mergeCell ref="Q83:S84"/>
    <mergeCell ref="T83:U84"/>
    <mergeCell ref="V59:W60"/>
    <mergeCell ref="X59:Z60"/>
    <mergeCell ref="B60:B61"/>
    <mergeCell ref="C60:C61"/>
    <mergeCell ref="D60:D61"/>
    <mergeCell ref="E60:E61"/>
    <mergeCell ref="F60:F61"/>
    <mergeCell ref="G60:G61"/>
    <mergeCell ref="P60:P61"/>
    <mergeCell ref="A62:A64"/>
    <mergeCell ref="B62:B64"/>
    <mergeCell ref="C62:C64"/>
    <mergeCell ref="D62:D64"/>
    <mergeCell ref="E62:E64"/>
    <mergeCell ref="A59:A61"/>
    <mergeCell ref="B59:D59"/>
    <mergeCell ref="E59:G59"/>
    <mergeCell ref="H59:J59"/>
    <mergeCell ref="J62:J64"/>
    <mergeCell ref="K62:K64"/>
    <mergeCell ref="L60:L61"/>
    <mergeCell ref="M60:M61"/>
    <mergeCell ref="N60:N61"/>
    <mergeCell ref="O60:O61"/>
    <mergeCell ref="L62:L64"/>
    <mergeCell ref="M62:M64"/>
    <mergeCell ref="N62:N64"/>
    <mergeCell ref="O62:O64"/>
    <mergeCell ref="P62:P64"/>
    <mergeCell ref="A66:Z66"/>
    <mergeCell ref="F62:F64"/>
    <mergeCell ref="G62:G64"/>
    <mergeCell ref="H62:H64"/>
    <mergeCell ref="I62:I64"/>
    <mergeCell ref="A67:A69"/>
    <mergeCell ref="B67:D67"/>
    <mergeCell ref="E67:G67"/>
    <mergeCell ref="H67:J67"/>
    <mergeCell ref="K67:M67"/>
    <mergeCell ref="N67:P67"/>
    <mergeCell ref="B68:B69"/>
    <mergeCell ref="C68:C69"/>
    <mergeCell ref="D68:D69"/>
    <mergeCell ref="E68:E69"/>
    <mergeCell ref="V67:W68"/>
    <mergeCell ref="K68:K69"/>
    <mergeCell ref="L68:L69"/>
    <mergeCell ref="M68:M69"/>
    <mergeCell ref="N68:N69"/>
    <mergeCell ref="X67:Z68"/>
    <mergeCell ref="Q67:S68"/>
    <mergeCell ref="T67:U68"/>
    <mergeCell ref="P68:P69"/>
    <mergeCell ref="F68:F69"/>
    <mergeCell ref="G68:G69"/>
    <mergeCell ref="H68:H69"/>
    <mergeCell ref="I68:I69"/>
    <mergeCell ref="J68:J69"/>
    <mergeCell ref="O52:O53"/>
    <mergeCell ref="O68:O69"/>
    <mergeCell ref="K52:K53"/>
    <mergeCell ref="L52:L53"/>
    <mergeCell ref="M52:M53"/>
    <mergeCell ref="A70:A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A74:Z74"/>
    <mergeCell ref="A75:A77"/>
    <mergeCell ref="B75:D75"/>
    <mergeCell ref="E75:G75"/>
    <mergeCell ref="H75:J75"/>
    <mergeCell ref="K75:M75"/>
    <mergeCell ref="N75:P75"/>
    <mergeCell ref="Q75:S76"/>
    <mergeCell ref="T75:U76"/>
    <mergeCell ref="V75:W76"/>
    <mergeCell ref="X75:Z76"/>
    <mergeCell ref="B76:B77"/>
    <mergeCell ref="C76:C77"/>
    <mergeCell ref="D76:D77"/>
    <mergeCell ref="E76:E77"/>
    <mergeCell ref="F76:F77"/>
    <mergeCell ref="N76:N77"/>
    <mergeCell ref="O76:O77"/>
    <mergeCell ref="P76:P77"/>
    <mergeCell ref="N45:N48"/>
    <mergeCell ref="O45:O48"/>
    <mergeCell ref="P45:P48"/>
    <mergeCell ref="G76:G77"/>
    <mergeCell ref="H76:H77"/>
    <mergeCell ref="I76:I77"/>
    <mergeCell ref="J76:J77"/>
    <mergeCell ref="K76:K77"/>
    <mergeCell ref="L76:L77"/>
    <mergeCell ref="M76:M77"/>
    <mergeCell ref="A78:A80"/>
    <mergeCell ref="E78:E80"/>
    <mergeCell ref="F78:F80"/>
    <mergeCell ref="G78:G80"/>
    <mergeCell ref="H78:H80"/>
    <mergeCell ref="P78:P80"/>
    <mergeCell ref="O43:O44"/>
    <mergeCell ref="P43:P44"/>
    <mergeCell ref="I78:I80"/>
    <mergeCell ref="J78:J80"/>
    <mergeCell ref="K78:K80"/>
    <mergeCell ref="L78:L80"/>
    <mergeCell ref="M78:M80"/>
    <mergeCell ref="N78:N80"/>
    <mergeCell ref="O78:O80"/>
    <mergeCell ref="M45:M48"/>
    <mergeCell ref="I43:I44"/>
    <mergeCell ref="J43:J44"/>
    <mergeCell ref="K43:K44"/>
    <mergeCell ref="L43:L44"/>
    <mergeCell ref="M43:M44"/>
    <mergeCell ref="N43:N44"/>
    <mergeCell ref="T42:U43"/>
    <mergeCell ref="V42:W43"/>
    <mergeCell ref="X42:Z43"/>
    <mergeCell ref="B43:B44"/>
    <mergeCell ref="C43:C44"/>
    <mergeCell ref="D43:D44"/>
    <mergeCell ref="E43:E44"/>
    <mergeCell ref="F43:F44"/>
    <mergeCell ref="G43:G44"/>
    <mergeCell ref="H43:H44"/>
    <mergeCell ref="C86:C88"/>
    <mergeCell ref="D86:D88"/>
    <mergeCell ref="A41:Z41"/>
    <mergeCell ref="A42:A44"/>
    <mergeCell ref="B42:D42"/>
    <mergeCell ref="E42:G42"/>
    <mergeCell ref="H42:J42"/>
    <mergeCell ref="K42:M42"/>
    <mergeCell ref="N42:P42"/>
    <mergeCell ref="Q42:S43"/>
    <mergeCell ref="P29:P31"/>
    <mergeCell ref="A90:Z90"/>
    <mergeCell ref="F29:F31"/>
    <mergeCell ref="G29:G31"/>
    <mergeCell ref="H29:H31"/>
    <mergeCell ref="I29:I31"/>
    <mergeCell ref="B86:B88"/>
    <mergeCell ref="J29:J31"/>
    <mergeCell ref="K29:K31"/>
    <mergeCell ref="A29:A31"/>
    <mergeCell ref="N27:N28"/>
    <mergeCell ref="O27:O28"/>
    <mergeCell ref="L29:L31"/>
    <mergeCell ref="M29:M31"/>
    <mergeCell ref="N29:N31"/>
    <mergeCell ref="O29:O31"/>
    <mergeCell ref="B29:B31"/>
    <mergeCell ref="C29:C31"/>
    <mergeCell ref="D29:D31"/>
    <mergeCell ref="E29:E31"/>
    <mergeCell ref="A26:A28"/>
    <mergeCell ref="B26:D26"/>
    <mergeCell ref="E26:G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K26:M26"/>
    <mergeCell ref="N26:P26"/>
    <mergeCell ref="H27:H28"/>
    <mergeCell ref="I27:I28"/>
    <mergeCell ref="J27:J28"/>
    <mergeCell ref="K27:K28"/>
    <mergeCell ref="P27:P28"/>
    <mergeCell ref="H26:J26"/>
    <mergeCell ref="L27:L28"/>
    <mergeCell ref="M27:M28"/>
    <mergeCell ref="A25:Z25"/>
    <mergeCell ref="P21:P23"/>
    <mergeCell ref="A33:Z33"/>
    <mergeCell ref="A34:A36"/>
    <mergeCell ref="B34:D34"/>
    <mergeCell ref="E34:G34"/>
    <mergeCell ref="H34:J34"/>
    <mergeCell ref="K34:M34"/>
    <mergeCell ref="N34:P34"/>
    <mergeCell ref="Q34:S35"/>
    <mergeCell ref="J21:J23"/>
    <mergeCell ref="K21:K23"/>
    <mergeCell ref="L21:L23"/>
    <mergeCell ref="M21:M23"/>
    <mergeCell ref="N21:N23"/>
    <mergeCell ref="O21:O23"/>
    <mergeCell ref="P19:P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19:J20"/>
    <mergeCell ref="K19:K20"/>
    <mergeCell ref="L19:L20"/>
    <mergeCell ref="M19:M20"/>
    <mergeCell ref="N19:N20"/>
    <mergeCell ref="O19:O20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A9:Z9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A106:Z106"/>
    <mergeCell ref="A107:A109"/>
    <mergeCell ref="B107:D107"/>
    <mergeCell ref="E107:G107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H35:H36"/>
    <mergeCell ref="O13:O15"/>
    <mergeCell ref="P13:P15"/>
    <mergeCell ref="I35:I36"/>
    <mergeCell ref="J35:J36"/>
    <mergeCell ref="K35:K36"/>
    <mergeCell ref="L35:L36"/>
    <mergeCell ref="M35:M36"/>
    <mergeCell ref="N35:N36"/>
    <mergeCell ref="O35:O36"/>
    <mergeCell ref="P35:P36"/>
    <mergeCell ref="I13:I15"/>
    <mergeCell ref="J13:J15"/>
    <mergeCell ref="K13:K15"/>
    <mergeCell ref="L13:L15"/>
    <mergeCell ref="M13:M15"/>
    <mergeCell ref="N13:N15"/>
    <mergeCell ref="O11:O12"/>
    <mergeCell ref="P11:P12"/>
    <mergeCell ref="A13:A15"/>
    <mergeCell ref="B13:B15"/>
    <mergeCell ref="C13:C15"/>
    <mergeCell ref="D13:D15"/>
    <mergeCell ref="E13:E15"/>
    <mergeCell ref="F13:F15"/>
    <mergeCell ref="G13:G15"/>
    <mergeCell ref="H13:H15"/>
    <mergeCell ref="I11:I12"/>
    <mergeCell ref="J11:J12"/>
    <mergeCell ref="K11:K12"/>
    <mergeCell ref="L11:L12"/>
    <mergeCell ref="M11:M12"/>
    <mergeCell ref="N11:N12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A6:Z6"/>
    <mergeCell ref="A7:Z7"/>
    <mergeCell ref="A8:Z8"/>
    <mergeCell ref="A10:A12"/>
    <mergeCell ref="B10:D10"/>
    <mergeCell ref="E10:G10"/>
    <mergeCell ref="H10:J10"/>
    <mergeCell ref="K10:M10"/>
    <mergeCell ref="N10:P10"/>
    <mergeCell ref="Q10:S11"/>
    <mergeCell ref="A1:I1"/>
    <mergeCell ref="O1:Z1"/>
    <mergeCell ref="A2:I2"/>
    <mergeCell ref="O2:Z2"/>
    <mergeCell ref="A3:I3"/>
    <mergeCell ref="O4:Z4"/>
  </mergeCells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2023-09-08T09:52:27Z</cp:lastPrinted>
  <dcterms:created xsi:type="dcterms:W3CDTF">2009-10-22T01:33:26Z</dcterms:created>
  <dcterms:modified xsi:type="dcterms:W3CDTF">2023-10-27T08:14:41Z</dcterms:modified>
  <cp:category/>
  <cp:version/>
  <cp:contentType/>
  <cp:contentStatus/>
</cp:coreProperties>
</file>